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E:\меню мониторинг\"/>
    </mc:Choice>
  </mc:AlternateContent>
  <xr:revisionPtr revIDLastSave="0" documentId="13_ncr:1_{178E5668-9702-4095-8C82-AD06C12B3151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80" i="1" l="1"/>
  <c r="A480" i="1"/>
  <c r="L479" i="1"/>
  <c r="J479" i="1"/>
  <c r="I479" i="1"/>
  <c r="H479" i="1"/>
  <c r="G479" i="1"/>
  <c r="F479" i="1"/>
  <c r="B467" i="1"/>
  <c r="L466" i="1"/>
  <c r="J466" i="1"/>
  <c r="I466" i="1"/>
  <c r="H466" i="1"/>
  <c r="G466" i="1"/>
  <c r="G480" i="1" s="1"/>
  <c r="F466" i="1"/>
  <c r="B456" i="1"/>
  <c r="A456" i="1"/>
  <c r="L455" i="1"/>
  <c r="J455" i="1"/>
  <c r="I455" i="1"/>
  <c r="H455" i="1"/>
  <c r="G455" i="1"/>
  <c r="F455" i="1"/>
  <c r="B443" i="1"/>
  <c r="L442" i="1"/>
  <c r="J442" i="1"/>
  <c r="I442" i="1"/>
  <c r="H442" i="1"/>
  <c r="G442" i="1"/>
  <c r="F442" i="1"/>
  <c r="B431" i="1"/>
  <c r="A431" i="1"/>
  <c r="L430" i="1"/>
  <c r="J430" i="1"/>
  <c r="I430" i="1"/>
  <c r="H430" i="1"/>
  <c r="G430" i="1"/>
  <c r="F430" i="1"/>
  <c r="B418" i="1"/>
  <c r="L417" i="1"/>
  <c r="J417" i="1"/>
  <c r="I417" i="1"/>
  <c r="H417" i="1"/>
  <c r="G417" i="1"/>
  <c r="F417" i="1"/>
  <c r="B408" i="1"/>
  <c r="A408" i="1"/>
  <c r="L407" i="1"/>
  <c r="J407" i="1"/>
  <c r="I407" i="1"/>
  <c r="H407" i="1"/>
  <c r="G407" i="1"/>
  <c r="F407" i="1"/>
  <c r="B395" i="1"/>
  <c r="L394" i="1"/>
  <c r="J394" i="1"/>
  <c r="I394" i="1"/>
  <c r="H394" i="1"/>
  <c r="G394" i="1"/>
  <c r="F394" i="1"/>
  <c r="B383" i="1"/>
  <c r="A383" i="1"/>
  <c r="L382" i="1"/>
  <c r="J382" i="1"/>
  <c r="I382" i="1"/>
  <c r="H382" i="1"/>
  <c r="G382" i="1"/>
  <c r="F382" i="1"/>
  <c r="B370" i="1"/>
  <c r="L369" i="1"/>
  <c r="J369" i="1"/>
  <c r="I369" i="1"/>
  <c r="H369" i="1"/>
  <c r="G369" i="1"/>
  <c r="F369" i="1"/>
  <c r="B358" i="1"/>
  <c r="A358" i="1"/>
  <c r="L357" i="1"/>
  <c r="J357" i="1"/>
  <c r="I357" i="1"/>
  <c r="H357" i="1"/>
  <c r="G357" i="1"/>
  <c r="F357" i="1"/>
  <c r="B345" i="1"/>
  <c r="L344" i="1"/>
  <c r="J344" i="1"/>
  <c r="I344" i="1"/>
  <c r="H344" i="1"/>
  <c r="G344" i="1"/>
  <c r="F344" i="1"/>
  <c r="B333" i="1"/>
  <c r="A333" i="1"/>
  <c r="L332" i="1"/>
  <c r="J332" i="1"/>
  <c r="I332" i="1"/>
  <c r="H332" i="1"/>
  <c r="G332" i="1"/>
  <c r="F332" i="1"/>
  <c r="B320" i="1"/>
  <c r="L319" i="1"/>
  <c r="J319" i="1"/>
  <c r="I319" i="1"/>
  <c r="H319" i="1"/>
  <c r="G319" i="1"/>
  <c r="F319" i="1"/>
  <c r="B308" i="1"/>
  <c r="A308" i="1"/>
  <c r="L307" i="1"/>
  <c r="J307" i="1"/>
  <c r="I307" i="1"/>
  <c r="H307" i="1"/>
  <c r="G307" i="1"/>
  <c r="F307" i="1"/>
  <c r="B295" i="1"/>
  <c r="L294" i="1"/>
  <c r="J294" i="1"/>
  <c r="I294" i="1"/>
  <c r="H294" i="1"/>
  <c r="G294" i="1"/>
  <c r="F294" i="1"/>
  <c r="B284" i="1"/>
  <c r="A284" i="1"/>
  <c r="L283" i="1"/>
  <c r="J283" i="1"/>
  <c r="I283" i="1"/>
  <c r="H283" i="1"/>
  <c r="G283" i="1"/>
  <c r="F283" i="1"/>
  <c r="B271" i="1"/>
  <c r="L270" i="1"/>
  <c r="J270" i="1"/>
  <c r="I270" i="1"/>
  <c r="H270" i="1"/>
  <c r="G270" i="1"/>
  <c r="F270" i="1"/>
  <c r="B260" i="1"/>
  <c r="A260" i="1"/>
  <c r="L259" i="1"/>
  <c r="J259" i="1"/>
  <c r="I259" i="1"/>
  <c r="H259" i="1"/>
  <c r="G259" i="1"/>
  <c r="F259" i="1"/>
  <c r="B247" i="1"/>
  <c r="A247" i="1"/>
  <c r="L246" i="1"/>
  <c r="L260" i="1" s="1"/>
  <c r="J246" i="1"/>
  <c r="J260" i="1" s="1"/>
  <c r="I246" i="1"/>
  <c r="H246" i="1"/>
  <c r="H260" i="1" s="1"/>
  <c r="G246" i="1"/>
  <c r="F246" i="1"/>
  <c r="F260" i="1" s="1"/>
  <c r="B236" i="1"/>
  <c r="A236" i="1"/>
  <c r="L235" i="1"/>
  <c r="J235" i="1"/>
  <c r="I235" i="1"/>
  <c r="H235" i="1"/>
  <c r="G235" i="1"/>
  <c r="F235" i="1"/>
  <c r="B224" i="1"/>
  <c r="A224" i="1"/>
  <c r="L223" i="1"/>
  <c r="L236" i="1" s="1"/>
  <c r="J223" i="1"/>
  <c r="I223" i="1"/>
  <c r="H223" i="1"/>
  <c r="G223" i="1"/>
  <c r="G236" i="1" s="1"/>
  <c r="F223" i="1"/>
  <c r="B213" i="1"/>
  <c r="A213" i="1"/>
  <c r="L212" i="1"/>
  <c r="J212" i="1"/>
  <c r="I212" i="1"/>
  <c r="H212" i="1"/>
  <c r="G212" i="1"/>
  <c r="F212" i="1"/>
  <c r="B200" i="1"/>
  <c r="A200" i="1"/>
  <c r="L199" i="1"/>
  <c r="J199" i="1"/>
  <c r="I199" i="1"/>
  <c r="H199" i="1"/>
  <c r="G199" i="1"/>
  <c r="F199" i="1"/>
  <c r="F213" i="1" s="1"/>
  <c r="B190" i="1"/>
  <c r="A190" i="1"/>
  <c r="L189" i="1"/>
  <c r="J189" i="1"/>
  <c r="I189" i="1"/>
  <c r="H189" i="1"/>
  <c r="G189" i="1"/>
  <c r="F189" i="1"/>
  <c r="B178" i="1"/>
  <c r="A178" i="1"/>
  <c r="L177" i="1"/>
  <c r="J177" i="1"/>
  <c r="I177" i="1"/>
  <c r="H177" i="1"/>
  <c r="G177" i="1"/>
  <c r="F177" i="1"/>
  <c r="F190" i="1" s="1"/>
  <c r="B168" i="1"/>
  <c r="A168" i="1"/>
  <c r="L167" i="1"/>
  <c r="J167" i="1"/>
  <c r="I167" i="1"/>
  <c r="H167" i="1"/>
  <c r="G167" i="1"/>
  <c r="F167" i="1"/>
  <c r="B155" i="1"/>
  <c r="A155" i="1"/>
  <c r="L154" i="1"/>
  <c r="J154" i="1"/>
  <c r="I154" i="1"/>
  <c r="H154" i="1"/>
  <c r="G154" i="1"/>
  <c r="F154" i="1"/>
  <c r="F168" i="1" s="1"/>
  <c r="B145" i="1"/>
  <c r="A145" i="1"/>
  <c r="L144" i="1"/>
  <c r="J144" i="1"/>
  <c r="I144" i="1"/>
  <c r="H144" i="1"/>
  <c r="G144" i="1"/>
  <c r="F144" i="1"/>
  <c r="B132" i="1"/>
  <c r="A132" i="1"/>
  <c r="L131" i="1"/>
  <c r="J131" i="1"/>
  <c r="J145" i="1" s="1"/>
  <c r="I131" i="1"/>
  <c r="H131" i="1"/>
  <c r="H145" i="1" s="1"/>
  <c r="G131" i="1"/>
  <c r="F131" i="1"/>
  <c r="F145" i="1" s="1"/>
  <c r="B122" i="1"/>
  <c r="A122" i="1"/>
  <c r="L121" i="1"/>
  <c r="J121" i="1"/>
  <c r="I121" i="1"/>
  <c r="H121" i="1"/>
  <c r="G121" i="1"/>
  <c r="F121" i="1"/>
  <c r="B109" i="1"/>
  <c r="A109" i="1"/>
  <c r="L108" i="1"/>
  <c r="L122" i="1" s="1"/>
  <c r="J108" i="1"/>
  <c r="J122" i="1" s="1"/>
  <c r="I108" i="1"/>
  <c r="H108" i="1"/>
  <c r="G108" i="1"/>
  <c r="F108" i="1"/>
  <c r="F122" i="1" s="1"/>
  <c r="B97" i="1"/>
  <c r="A97" i="1"/>
  <c r="L96" i="1"/>
  <c r="J96" i="1"/>
  <c r="I96" i="1"/>
  <c r="H96" i="1"/>
  <c r="G96" i="1"/>
  <c r="F96" i="1"/>
  <c r="B85" i="1"/>
  <c r="A85" i="1"/>
  <c r="L84" i="1"/>
  <c r="J84" i="1"/>
  <c r="I84" i="1"/>
  <c r="I97" i="1" s="1"/>
  <c r="H84" i="1"/>
  <c r="H97" i="1" s="1"/>
  <c r="G84" i="1"/>
  <c r="F84" i="1"/>
  <c r="F97" i="1" s="1"/>
  <c r="B75" i="1"/>
  <c r="A75" i="1"/>
  <c r="L74" i="1"/>
  <c r="J74" i="1"/>
  <c r="I74" i="1"/>
  <c r="H74" i="1"/>
  <c r="G74" i="1"/>
  <c r="F74" i="1"/>
  <c r="B62" i="1"/>
  <c r="A62" i="1"/>
  <c r="L61" i="1"/>
  <c r="J61" i="1"/>
  <c r="I61" i="1"/>
  <c r="H61" i="1"/>
  <c r="G61" i="1"/>
  <c r="F61" i="1"/>
  <c r="F75" i="1" s="1"/>
  <c r="B52" i="1"/>
  <c r="A52" i="1"/>
  <c r="L51" i="1"/>
  <c r="J51" i="1"/>
  <c r="I51" i="1"/>
  <c r="H51" i="1"/>
  <c r="G51" i="1"/>
  <c r="F51" i="1"/>
  <c r="B39" i="1"/>
  <c r="A39" i="1"/>
  <c r="L38" i="1"/>
  <c r="J38" i="1"/>
  <c r="I38" i="1"/>
  <c r="H38" i="1"/>
  <c r="G38" i="1"/>
  <c r="F38" i="1"/>
  <c r="B28" i="1"/>
  <c r="A28" i="1"/>
  <c r="L27" i="1"/>
  <c r="J27" i="1"/>
  <c r="I27" i="1"/>
  <c r="H27" i="1"/>
  <c r="G27" i="1"/>
  <c r="F27" i="1"/>
  <c r="B15" i="1"/>
  <c r="A15" i="1"/>
  <c r="L14" i="1"/>
  <c r="J14" i="1"/>
  <c r="I14" i="1"/>
  <c r="H14" i="1"/>
  <c r="G14" i="1"/>
  <c r="F14" i="1"/>
  <c r="G284" i="1" l="1"/>
  <c r="H308" i="1"/>
  <c r="L383" i="1"/>
  <c r="G190" i="1"/>
  <c r="J358" i="1"/>
  <c r="I333" i="1"/>
  <c r="I260" i="1"/>
  <c r="H236" i="1"/>
  <c r="J236" i="1"/>
  <c r="F236" i="1"/>
  <c r="H213" i="1"/>
  <c r="J213" i="1"/>
  <c r="G213" i="1"/>
  <c r="L213" i="1"/>
  <c r="L190" i="1"/>
  <c r="H190" i="1"/>
  <c r="H168" i="1"/>
  <c r="L168" i="1"/>
  <c r="G168" i="1"/>
  <c r="L145" i="1"/>
  <c r="G145" i="1"/>
  <c r="G122" i="1"/>
  <c r="H122" i="1"/>
  <c r="I122" i="1"/>
  <c r="L97" i="1"/>
  <c r="I75" i="1"/>
  <c r="G75" i="1"/>
  <c r="F52" i="1"/>
  <c r="J52" i="1"/>
  <c r="H52" i="1"/>
  <c r="L52" i="1"/>
  <c r="J75" i="1"/>
  <c r="L75" i="1"/>
  <c r="H75" i="1"/>
  <c r="I52" i="1"/>
  <c r="F28" i="1"/>
  <c r="G28" i="1"/>
  <c r="L28" i="1"/>
  <c r="H28" i="1"/>
  <c r="J28" i="1"/>
  <c r="F308" i="1"/>
  <c r="I383" i="1"/>
  <c r="H358" i="1"/>
  <c r="G333" i="1"/>
  <c r="I456" i="1"/>
  <c r="J480" i="1"/>
  <c r="I28" i="1"/>
  <c r="I236" i="1"/>
  <c r="I168" i="1"/>
  <c r="I190" i="1"/>
  <c r="I213" i="1"/>
  <c r="I145" i="1"/>
  <c r="F480" i="1"/>
  <c r="G52" i="1"/>
  <c r="G97" i="1"/>
  <c r="J190" i="1"/>
  <c r="J168" i="1"/>
  <c r="G260" i="1"/>
  <c r="J97" i="1"/>
  <c r="J408" i="1"/>
  <c r="L431" i="1"/>
  <c r="G456" i="1"/>
  <c r="H480" i="1"/>
  <c r="I284" i="1"/>
  <c r="J308" i="1"/>
  <c r="L333" i="1"/>
  <c r="F408" i="1"/>
  <c r="G431" i="1"/>
  <c r="I480" i="1"/>
  <c r="L284" i="1"/>
  <c r="F358" i="1"/>
  <c r="G383" i="1"/>
  <c r="H408" i="1"/>
  <c r="J456" i="1"/>
  <c r="L480" i="1"/>
  <c r="L456" i="1"/>
  <c r="F456" i="1"/>
  <c r="F284" i="1"/>
  <c r="H284" i="1"/>
  <c r="J284" i="1"/>
  <c r="G308" i="1"/>
  <c r="I308" i="1"/>
  <c r="L308" i="1"/>
  <c r="F333" i="1"/>
  <c r="H333" i="1"/>
  <c r="J333" i="1"/>
  <c r="G358" i="1"/>
  <c r="I358" i="1"/>
  <c r="L358" i="1"/>
  <c r="F383" i="1"/>
  <c r="H383" i="1"/>
  <c r="J383" i="1"/>
  <c r="G408" i="1"/>
  <c r="I408" i="1"/>
  <c r="L408" i="1"/>
  <c r="F431" i="1"/>
  <c r="H431" i="1"/>
  <c r="J431" i="1"/>
  <c r="I431" i="1"/>
  <c r="H456" i="1"/>
  <c r="J481" i="1" l="1"/>
  <c r="F481" i="1"/>
  <c r="L481" i="1"/>
  <c r="I481" i="1"/>
  <c r="G481" i="1"/>
  <c r="H481" i="1"/>
</calcChain>
</file>

<file path=xl/sharedStrings.xml><?xml version="1.0" encoding="utf-8"?>
<sst xmlns="http://schemas.openxmlformats.org/spreadsheetml/2006/main" count="480" uniqueCount="86">
  <si>
    <t>Школа</t>
  </si>
  <si>
    <t>Филиал МКОУ"Краснознаменская сош""Кузнецовская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</si>
  <si>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</si>
  <si>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</si>
  <si>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</si>
  <si>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</si>
  <si>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</si>
  <si>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Раэ Е.Н.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</si>
  <si>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</si>
  <si>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</si>
  <si>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</si>
  <si>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</si>
  <si>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</si>
  <si>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</si>
  <si>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</si>
  <si>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</si>
  <si>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</si>
  <si>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</si>
  <si>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</si>
  <si>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</si>
  <si>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</si>
  <si>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</si>
  <si>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</si>
  <si>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</si>
  <si>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</si>
  <si>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</si>
  <si>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</si>
  <si>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</t>
  </si>
  <si>
    <t>гор.напиток</t>
  </si>
  <si>
    <t>чай с сахаром и лимоном</t>
  </si>
  <si>
    <t>хлеб</t>
  </si>
  <si>
    <t>хлеб пшеничный, ржаной</t>
  </si>
  <si>
    <t>фрукты</t>
  </si>
  <si>
    <t>булочное</t>
  </si>
  <si>
    <t>кисломол</t>
  </si>
  <si>
    <t>сыр порционно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</si>
  <si>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</si>
  <si>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</si>
  <si>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</si>
  <si>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</si>
  <si>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</si>
  <si>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</si>
  <si>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</si>
  <si>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</si>
  <si>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</si>
  <si>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</si>
  <si>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борщ с капустой и картофелем на курином бульоне</t>
  </si>
  <si>
    <t>чай с сахаром</t>
  </si>
  <si>
    <t>хлеб пшеничный</t>
  </si>
  <si>
    <t>сыр твердый</t>
  </si>
  <si>
    <t>пюре картофельное</t>
  </si>
  <si>
    <t>котлеты</t>
  </si>
  <si>
    <t>соус красный</t>
  </si>
  <si>
    <t>компот из сухофруктов</t>
  </si>
  <si>
    <t>овощи</t>
  </si>
  <si>
    <t>огурцы</t>
  </si>
  <si>
    <t>кисель</t>
  </si>
  <si>
    <t>хлеб пшеничный с маслом</t>
  </si>
  <si>
    <t xml:space="preserve">макароны отварные </t>
  </si>
  <si>
    <t>рыба тушеная с овощами в томатном соусе</t>
  </si>
  <si>
    <t>помидоры</t>
  </si>
  <si>
    <t>плов из птицы</t>
  </si>
  <si>
    <t>хлеб ржаной</t>
  </si>
  <si>
    <t>суп картофельный с фрикадельками</t>
  </si>
  <si>
    <t>гречка по купечески</t>
  </si>
  <si>
    <t>сосиска отварная</t>
  </si>
  <si>
    <t>каша гречневая рассыпчатая</t>
  </si>
  <si>
    <t xml:space="preserve">хлеб пшеничный </t>
  </si>
  <si>
    <t>макароны отварные</t>
  </si>
  <si>
    <t>тефтели мясные</t>
  </si>
  <si>
    <t>какао с молоком</t>
  </si>
  <si>
    <t>Среднее значение за период:</t>
  </si>
  <si>
    <t xml:space="preserve"> </t>
  </si>
  <si>
    <t>суп картофельный с бобовыми на курином бульоне</t>
  </si>
  <si>
    <t xml:space="preserve">чай с сахаром </t>
  </si>
  <si>
    <t>суп с макаронами на курином бульоне</t>
  </si>
  <si>
    <t>суп рассольник петербургский на курином бульоне</t>
  </si>
  <si>
    <t>вареники с картофелем</t>
  </si>
  <si>
    <t>пироги печеные</t>
  </si>
  <si>
    <t>суп с рыбными консервами</t>
  </si>
  <si>
    <t>соус</t>
  </si>
  <si>
    <t>биточки</t>
  </si>
  <si>
    <t>самса печеная</t>
  </si>
  <si>
    <t>каша пшенная молочная</t>
  </si>
  <si>
    <t>пельмени с маслом</t>
  </si>
  <si>
    <t>11-17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</si>
</sst>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 tint="-0.14993743705557422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1" fontId="3" fillId="2" borderId="4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2" fontId="2" fillId="2" borderId="11" xfId="0" applyNumberFormat="1" applyFont="1" applyFill="1" applyBorder="1"/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0" borderId="1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16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/>
    <xf numFmtId="0" fontId="2" fillId="2" borderId="1" xfId="0" applyNumberFormat="1" applyFont="1" applyFill="1" applyBorder="1"/>
    <xf numFmtId="2" fontId="2" fillId="2" borderId="17" xfId="0" applyNumberFormat="1" applyFont="1" applyFill="1" applyBorder="1"/>
    <xf numFmtId="0" fontId="3" fillId="0" borderId="18" xfId="0" applyNumberFormat="1" applyFont="1" applyBorder="1" applyAlignment="1">
      <alignment horizontal="center"/>
    </xf>
    <xf numFmtId="0" fontId="3" fillId="0" borderId="19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20" xfId="0" applyNumberFormat="1" applyFont="1" applyBorder="1" applyAlignment="1">
      <alignment horizontal="center"/>
    </xf>
    <xf numFmtId="0" fontId="3" fillId="0" borderId="21" xfId="0" applyNumberFormat="1" applyFont="1" applyBorder="1" applyAlignment="1">
      <alignment horizontal="center"/>
    </xf>
    <xf numFmtId="0" fontId="2" fillId="0" borderId="21" xfId="0" applyNumberFormat="1" applyFont="1" applyBorder="1"/>
    <xf numFmtId="0" fontId="3" fillId="3" borderId="22" xfId="0" applyNumberFormat="1" applyFont="1" applyFill="1" applyBorder="1" applyAlignment="1">
      <alignment horizontal="center"/>
    </xf>
    <xf numFmtId="0" fontId="3" fillId="3" borderId="17" xfId="0" applyNumberFormat="1" applyFont="1" applyFill="1" applyBorder="1" applyAlignment="1">
      <alignment horizontal="center"/>
    </xf>
    <xf numFmtId="0" fontId="3" fillId="3" borderId="17" xfId="0" applyNumberFormat="1" applyFont="1" applyFill="1" applyBorder="1" applyAlignment="1">
      <alignment vertical="top" wrapText="1"/>
    </xf>
    <xf numFmtId="0" fontId="3" fillId="3" borderId="17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4" borderId="1" xfId="0" applyNumberFormat="1" applyFont="1" applyFill="1" applyBorder="1" applyAlignment="1">
      <alignment vertical="top" wrapText="1"/>
    </xf>
    <xf numFmtId="0" fontId="3" fillId="4" borderId="1" xfId="0" applyNumberFormat="1" applyFont="1" applyFill="1" applyBorder="1" applyAlignment="1">
      <alignment horizontal="center" vertical="top" wrapText="1"/>
    </xf>
    <xf numFmtId="0" fontId="2" fillId="5" borderId="11" xfId="0" applyNumberFormat="1" applyFont="1" applyFill="1" applyBorder="1" applyAlignment="1">
      <alignment wrapText="1"/>
    </xf>
    <xf numFmtId="0" fontId="2" fillId="5" borderId="4" xfId="0" applyNumberFormat="1" applyFont="1" applyFill="1" applyBorder="1" applyAlignment="1">
      <alignment wrapText="1"/>
    </xf>
    <xf numFmtId="0" fontId="2" fillId="5" borderId="1" xfId="0" applyNumberFormat="1" applyFont="1" applyFill="1" applyBorder="1" applyAlignment="1">
      <alignment wrapText="1"/>
    </xf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  <xf numFmtId="0" fontId="11" fillId="3" borderId="17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wrapText="1"/>
    </xf>
    <xf numFmtId="0" fontId="3" fillId="2" borderId="2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wrapText="1"/>
    </xf>
    <xf numFmtId="0" fontId="3" fillId="2" borderId="2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  <xf numFmtId="0" fontId="12" fillId="6" borderId="26" xfId="0" applyNumberFormat="1" applyFont="1" applyFill="1" applyBorder="1" applyAlignment="1">
      <alignment horizontal="center" vertical="center" wrapText="1"/>
    </xf>
    <xf numFmtId="0" fontId="12" fillId="6" borderId="27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vertical="top" wrapText="1"/>
    </xf>
    <xf numFmtId="0" fontId="1" fillId="0" borderId="1" xfId="0" applyNumberFormat="1" applyFont="1" applyBorder="1"/>
    <xf numFmtId="0" fontId="1" fillId="0" borderId="11" xfId="0" applyNumberFormat="1" applyFont="1" applyBorder="1"/>
    <xf numFmtId="0" fontId="13" fillId="2" borderId="1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/>
    <xf numFmtId="17" fontId="1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1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8" sqref="E8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7.88671875" style="1" customWidth="1"/>
    <col min="10" max="10" width="8.109375" style="1" customWidth="1"/>
    <col min="11" max="11" width="10" style="1" customWidth="1"/>
    <col min="12" max="12" width="9.109375" style="1" customWidth="1"/>
    <col min="13" max="16384" width="9.109375" style="1"/>
  </cols>
  <sheetData>
    <row r="1" spans="1:12" x14ac:dyDescent="0.25">
      <c r="A1" s="2" t="s">
        <v>0</v>
      </c>
      <c r="C1" s="65" t="s">
        <v>1</v>
      </c>
      <c r="D1" s="66"/>
      <c r="E1" s="67"/>
      <c r="F1" s="3" t="s">
        <v>2</v>
      </c>
      <c r="G1" s="1" t="s">
        <v>3</v>
      </c>
      <c r="H1" s="62" t="s">
        <v>4</v>
      </c>
      <c r="I1" s="63"/>
      <c r="J1" s="63"/>
      <c r="K1" s="64"/>
    </row>
    <row r="2" spans="1:12" ht="17.399999999999999" x14ac:dyDescent="0.25">
      <c r="A2" s="4" t="s">
        <v>5</v>
      </c>
      <c r="C2" s="1"/>
      <c r="G2" s="1" t="s">
        <v>6</v>
      </c>
      <c r="H2" s="62" t="s">
        <v>7</v>
      </c>
      <c r="I2" s="63"/>
      <c r="J2" s="63"/>
      <c r="K2" s="64"/>
    </row>
    <row r="3" spans="1:12" ht="17.25" customHeight="1" x14ac:dyDescent="0.25">
      <c r="A3" s="5" t="s">
        <v>8</v>
      </c>
      <c r="C3" s="1"/>
      <c r="D3" s="6"/>
      <c r="E3" s="75" t="s">
        <v>85</v>
      </c>
      <c r="G3" s="1" t="s">
        <v>9</v>
      </c>
      <c r="H3" s="7">
        <v>11</v>
      </c>
      <c r="I3" s="7">
        <v>12</v>
      </c>
      <c r="J3" s="8">
        <v>2024</v>
      </c>
      <c r="K3" s="2"/>
    </row>
    <row r="4" spans="1:12" ht="13.8" thickBot="1" x14ac:dyDescent="0.3">
      <c r="C4" s="1"/>
      <c r="D4" s="5"/>
      <c r="H4" s="9" t="s">
        <v>10</v>
      </c>
      <c r="I4" s="9" t="s">
        <v>11</v>
      </c>
      <c r="J4" s="9" t="s">
        <v>12</v>
      </c>
    </row>
    <row r="5" spans="1:12" ht="31.2" thickBot="1" x14ac:dyDescent="0.3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13" t="s">
        <v>23</v>
      </c>
      <c r="L5" s="12" t="s">
        <v>24</v>
      </c>
    </row>
    <row r="6" spans="1:12" ht="14.4" x14ac:dyDescent="0.3">
      <c r="A6" s="14">
        <v>1</v>
      </c>
      <c r="B6" s="15">
        <v>1</v>
      </c>
      <c r="C6" s="16" t="s">
        <v>25</v>
      </c>
      <c r="D6" s="17" t="s">
        <v>26</v>
      </c>
      <c r="E6" s="18" t="s">
        <v>27</v>
      </c>
      <c r="F6" s="19">
        <v>250</v>
      </c>
      <c r="G6" s="19">
        <v>5</v>
      </c>
      <c r="H6" s="19">
        <v>8</v>
      </c>
      <c r="I6" s="19">
        <v>20</v>
      </c>
      <c r="J6" s="19">
        <v>222</v>
      </c>
      <c r="K6" s="20">
        <v>297</v>
      </c>
      <c r="L6" s="21">
        <v>18.350000000000001</v>
      </c>
    </row>
    <row r="7" spans="1:12" ht="14.4" x14ac:dyDescent="0.3">
      <c r="A7" s="22"/>
      <c r="B7" s="23"/>
      <c r="C7" s="24"/>
      <c r="D7" s="25" t="s">
        <v>28</v>
      </c>
      <c r="E7" s="26" t="s">
        <v>70</v>
      </c>
      <c r="F7" s="27">
        <v>200</v>
      </c>
      <c r="G7" s="27">
        <v>3</v>
      </c>
      <c r="H7" s="27">
        <v>4</v>
      </c>
      <c r="I7" s="27">
        <v>10</v>
      </c>
      <c r="J7" s="27">
        <v>102</v>
      </c>
      <c r="K7" s="28">
        <v>959</v>
      </c>
      <c r="L7" s="27">
        <v>18</v>
      </c>
    </row>
    <row r="8" spans="1:12" ht="14.4" x14ac:dyDescent="0.3">
      <c r="A8" s="22"/>
      <c r="B8" s="23"/>
      <c r="C8" s="24"/>
      <c r="D8" s="25" t="s">
        <v>30</v>
      </c>
      <c r="E8" s="26" t="s">
        <v>31</v>
      </c>
      <c r="F8" s="27">
        <v>20</v>
      </c>
      <c r="G8" s="27">
        <v>2.37</v>
      </c>
      <c r="H8" s="27">
        <v>0.66</v>
      </c>
      <c r="I8" s="27">
        <v>10</v>
      </c>
      <c r="J8" s="27">
        <v>47</v>
      </c>
      <c r="K8" s="28"/>
      <c r="L8" s="29">
        <v>5.12</v>
      </c>
    </row>
    <row r="9" spans="1:12" ht="14.4" x14ac:dyDescent="0.3">
      <c r="A9" s="22"/>
      <c r="B9" s="23"/>
      <c r="C9" s="24"/>
      <c r="D9" s="25" t="s">
        <v>32</v>
      </c>
      <c r="E9" s="26"/>
      <c r="F9" s="27"/>
      <c r="G9" s="27"/>
      <c r="H9" s="27"/>
      <c r="I9" s="27"/>
      <c r="J9" s="27"/>
      <c r="K9" s="28"/>
      <c r="L9" s="29"/>
    </row>
    <row r="10" spans="1:12" ht="14.4" x14ac:dyDescent="0.3">
      <c r="A10" s="22"/>
      <c r="B10" s="23"/>
      <c r="C10" s="24"/>
      <c r="D10" s="30" t="s">
        <v>33</v>
      </c>
      <c r="E10" s="26"/>
      <c r="F10" s="27"/>
      <c r="G10" s="27"/>
      <c r="H10" s="27"/>
      <c r="I10" s="27"/>
      <c r="J10" s="27"/>
      <c r="K10" s="28"/>
      <c r="L10" s="29"/>
    </row>
    <row r="11" spans="1:12" ht="15" thickBot="1" x14ac:dyDescent="0.35">
      <c r="A11" s="22"/>
      <c r="B11" s="23"/>
      <c r="C11" s="24"/>
      <c r="D11" s="30" t="s">
        <v>34</v>
      </c>
      <c r="E11" s="26"/>
      <c r="F11" s="27"/>
      <c r="G11" s="27"/>
      <c r="H11" s="27"/>
      <c r="I11" s="27"/>
      <c r="J11" s="27"/>
      <c r="K11" s="28"/>
      <c r="L11" s="31"/>
    </row>
    <row r="12" spans="1:12" ht="14.4" x14ac:dyDescent="0.3">
      <c r="A12" s="22"/>
      <c r="B12" s="23"/>
      <c r="C12" s="24"/>
      <c r="D12" s="30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22"/>
      <c r="B13" s="23"/>
      <c r="C13" s="24"/>
      <c r="D13" s="30"/>
      <c r="E13" s="26"/>
      <c r="F13" s="27"/>
      <c r="G13" s="27"/>
      <c r="H13" s="27"/>
      <c r="I13" s="27"/>
      <c r="J13" s="27"/>
      <c r="K13" s="28"/>
      <c r="L13" s="27"/>
    </row>
    <row r="14" spans="1:12" ht="14.4" x14ac:dyDescent="0.3">
      <c r="A14" s="32"/>
      <c r="B14" s="33"/>
      <c r="C14" s="34"/>
      <c r="D14" s="35" t="s">
        <v>36</v>
      </c>
      <c r="E14" s="36"/>
      <c r="F14" s="37">
        <f>SUM(F6:F13)</f>
        <v>470</v>
      </c>
      <c r="G14" s="37">
        <f>SUM(G6:G13)</f>
        <v>10.370000000000001</v>
      </c>
      <c r="H14" s="37">
        <f>SUM(H6:H13)</f>
        <v>12.66</v>
      </c>
      <c r="I14" s="37">
        <f>SUM(I6:I13)</f>
        <v>40</v>
      </c>
      <c r="J14" s="37">
        <f>SUM(J6:J13)</f>
        <v>371</v>
      </c>
      <c r="K14" s="38"/>
      <c r="L14" s="37">
        <f>SUM(L6:L13)</f>
        <v>41.47</v>
      </c>
    </row>
    <row r="15" spans="1:12" ht="15" thickBot="1" x14ac:dyDescent="0.35">
      <c r="A15" s="39">
        <f>A6</f>
        <v>1</v>
      </c>
      <c r="B15" s="40">
        <f>B6</f>
        <v>1</v>
      </c>
      <c r="C15" s="41" t="s">
        <v>37</v>
      </c>
      <c r="D15" s="25" t="s">
        <v>38</v>
      </c>
      <c r="E15" s="26"/>
      <c r="F15" s="27"/>
      <c r="G15" s="27"/>
      <c r="H15" s="27"/>
      <c r="I15" s="27"/>
      <c r="J15" s="27"/>
      <c r="K15" s="28"/>
      <c r="L15" s="27"/>
    </row>
    <row r="16" spans="1:12" ht="14.4" x14ac:dyDescent="0.3">
      <c r="A16" s="22"/>
      <c r="B16" s="23"/>
      <c r="C16" s="24"/>
      <c r="D16" s="25" t="s">
        <v>39</v>
      </c>
      <c r="E16" s="18" t="s">
        <v>63</v>
      </c>
      <c r="F16" s="19">
        <v>250</v>
      </c>
      <c r="G16" s="19">
        <v>4</v>
      </c>
      <c r="H16" s="19">
        <v>8</v>
      </c>
      <c r="I16" s="19">
        <v>42</v>
      </c>
      <c r="J16" s="19">
        <v>168</v>
      </c>
      <c r="K16" s="20">
        <v>209</v>
      </c>
      <c r="L16" s="19">
        <v>25</v>
      </c>
    </row>
    <row r="17" spans="1:12" ht="14.4" x14ac:dyDescent="0.3">
      <c r="A17" s="22"/>
      <c r="B17" s="23"/>
      <c r="C17" s="24"/>
      <c r="D17" s="71" t="s">
        <v>42</v>
      </c>
      <c r="E17" s="26" t="s">
        <v>47</v>
      </c>
      <c r="F17" s="27">
        <v>200</v>
      </c>
      <c r="G17" s="27">
        <v>0.2</v>
      </c>
      <c r="H17" s="27">
        <v>0</v>
      </c>
      <c r="I17" s="27">
        <v>15</v>
      </c>
      <c r="J17" s="27">
        <v>58</v>
      </c>
      <c r="K17" s="28">
        <v>943</v>
      </c>
      <c r="L17" s="29">
        <v>9</v>
      </c>
    </row>
    <row r="18" spans="1:12" ht="14.4" x14ac:dyDescent="0.3">
      <c r="A18" s="22"/>
      <c r="B18" s="23"/>
      <c r="C18" s="24"/>
      <c r="D18" s="71" t="s">
        <v>30</v>
      </c>
      <c r="E18" s="26" t="s">
        <v>48</v>
      </c>
      <c r="F18" s="27">
        <v>20</v>
      </c>
      <c r="G18" s="27">
        <v>2.37</v>
      </c>
      <c r="H18" s="27">
        <v>0.66</v>
      </c>
      <c r="I18" s="27">
        <v>10</v>
      </c>
      <c r="J18" s="27">
        <v>47</v>
      </c>
      <c r="K18" s="28"/>
      <c r="L18" s="29">
        <v>3.2</v>
      </c>
    </row>
    <row r="19" spans="1:12" ht="14.4" x14ac:dyDescent="0.3">
      <c r="A19" s="22"/>
      <c r="B19" s="23"/>
      <c r="C19" s="24"/>
      <c r="D19" s="25" t="s">
        <v>42</v>
      </c>
      <c r="E19" s="26"/>
      <c r="F19" s="27"/>
      <c r="G19" s="27"/>
      <c r="H19" s="27"/>
      <c r="I19" s="27"/>
      <c r="J19" s="27"/>
      <c r="K19" s="28"/>
      <c r="L19" s="27"/>
    </row>
    <row r="20" spans="1:12" ht="14.4" x14ac:dyDescent="0.3">
      <c r="A20" s="22"/>
      <c r="B20" s="23"/>
      <c r="C20" s="24"/>
      <c r="D20" s="25" t="s">
        <v>43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 t="s">
        <v>44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22"/>
      <c r="B24" s="23"/>
      <c r="C24" s="24"/>
      <c r="D24" s="25"/>
      <c r="E24" s="26"/>
      <c r="F24" s="27"/>
      <c r="G24" s="27"/>
      <c r="H24" s="27"/>
      <c r="I24" s="27"/>
      <c r="J24" s="27"/>
      <c r="K24" s="28"/>
      <c r="L24" s="27"/>
    </row>
    <row r="25" spans="1:12" ht="14.4" x14ac:dyDescent="0.3">
      <c r="A25" s="22"/>
      <c r="B25" s="23"/>
      <c r="C25" s="24"/>
      <c r="D25" s="30"/>
      <c r="E25" s="26"/>
      <c r="F25" s="27"/>
      <c r="G25" s="27"/>
      <c r="H25" s="27"/>
      <c r="I25" s="27"/>
      <c r="J25" s="27"/>
      <c r="K25" s="28"/>
      <c r="L25" s="27"/>
    </row>
    <row r="26" spans="1:12" ht="14.4" x14ac:dyDescent="0.3">
      <c r="A26" s="22"/>
      <c r="B26" s="23"/>
      <c r="C26" s="24"/>
      <c r="D26" s="30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32"/>
      <c r="B27" s="33"/>
      <c r="C27" s="34"/>
      <c r="D27" s="35" t="s">
        <v>36</v>
      </c>
      <c r="E27" s="36"/>
      <c r="F27" s="37">
        <f>SUM(F15:F26)</f>
        <v>470</v>
      </c>
      <c r="G27" s="37">
        <f>SUM(G15:G26)</f>
        <v>6.57</v>
      </c>
      <c r="H27" s="37">
        <f>SUM(H15:H26)</f>
        <v>8.66</v>
      </c>
      <c r="I27" s="37">
        <f>SUM(I15:I26)</f>
        <v>67</v>
      </c>
      <c r="J27" s="37">
        <f>SUM(J15:J26)</f>
        <v>273</v>
      </c>
      <c r="K27" s="38"/>
      <c r="L27" s="37">
        <f>SUM(L15:L26)</f>
        <v>37.200000000000003</v>
      </c>
    </row>
    <row r="28" spans="1:12" ht="13.8" thickBot="1" x14ac:dyDescent="0.3">
      <c r="A28" s="42">
        <f>A6</f>
        <v>1</v>
      </c>
      <c r="B28" s="43">
        <f>B6</f>
        <v>1</v>
      </c>
      <c r="C28" s="60" t="s">
        <v>45</v>
      </c>
      <c r="D28" s="61"/>
      <c r="E28" s="44"/>
      <c r="F28" s="45">
        <f>F14+F27</f>
        <v>940</v>
      </c>
      <c r="G28" s="45">
        <f>G14+G27</f>
        <v>16.940000000000001</v>
      </c>
      <c r="H28" s="45">
        <f>H14+H27</f>
        <v>21.32</v>
      </c>
      <c r="I28" s="45">
        <f>I14+I27</f>
        <v>107</v>
      </c>
      <c r="J28" s="45">
        <f>J14+J27</f>
        <v>644</v>
      </c>
      <c r="K28" s="45"/>
      <c r="L28" s="45">
        <f>L14+L27</f>
        <v>78.67</v>
      </c>
    </row>
    <row r="29" spans="1:12" ht="14.4" x14ac:dyDescent="0.3">
      <c r="A29" s="46">
        <v>1</v>
      </c>
      <c r="B29" s="23">
        <v>2</v>
      </c>
      <c r="C29" s="16" t="s">
        <v>25</v>
      </c>
      <c r="D29" s="17" t="s">
        <v>26</v>
      </c>
      <c r="E29" s="18" t="s">
        <v>46</v>
      </c>
      <c r="F29" s="19">
        <v>250</v>
      </c>
      <c r="G29" s="19">
        <v>9</v>
      </c>
      <c r="H29" s="19">
        <v>8.6</v>
      </c>
      <c r="I29" s="19">
        <v>25</v>
      </c>
      <c r="J29" s="19">
        <v>280</v>
      </c>
      <c r="K29" s="20">
        <v>170</v>
      </c>
      <c r="L29" s="21">
        <v>23.55</v>
      </c>
    </row>
    <row r="30" spans="1:12" ht="14.4" x14ac:dyDescent="0.3">
      <c r="A30" s="46"/>
      <c r="B30" s="23"/>
      <c r="C30" s="24"/>
      <c r="D30" s="25" t="s">
        <v>28</v>
      </c>
      <c r="E30" s="26" t="s">
        <v>47</v>
      </c>
      <c r="F30" s="27">
        <v>200</v>
      </c>
      <c r="G30" s="27">
        <v>0.2</v>
      </c>
      <c r="H30" s="27">
        <v>0</v>
      </c>
      <c r="I30" s="27">
        <v>15</v>
      </c>
      <c r="J30" s="27">
        <v>58</v>
      </c>
      <c r="K30" s="28">
        <v>943</v>
      </c>
      <c r="L30" s="29">
        <v>9</v>
      </c>
    </row>
    <row r="31" spans="1:12" ht="14.4" x14ac:dyDescent="0.3">
      <c r="A31" s="46"/>
      <c r="B31" s="23"/>
      <c r="C31" s="24"/>
      <c r="D31" s="25" t="s">
        <v>30</v>
      </c>
      <c r="E31" s="26" t="s">
        <v>48</v>
      </c>
      <c r="F31" s="27">
        <v>20</v>
      </c>
      <c r="G31" s="27">
        <v>2.37</v>
      </c>
      <c r="H31" s="27">
        <v>0.66</v>
      </c>
      <c r="I31" s="27">
        <v>10</v>
      </c>
      <c r="J31" s="27">
        <v>47</v>
      </c>
      <c r="K31" s="28"/>
      <c r="L31" s="29">
        <v>3.2</v>
      </c>
    </row>
    <row r="32" spans="1:12" ht="14.4" x14ac:dyDescent="0.3">
      <c r="A32" s="46"/>
      <c r="B32" s="23"/>
      <c r="C32" s="24"/>
      <c r="D32" s="25" t="s">
        <v>32</v>
      </c>
      <c r="E32" s="26"/>
      <c r="F32" s="27"/>
      <c r="G32" s="27"/>
      <c r="H32" s="27"/>
      <c r="I32" s="27"/>
      <c r="J32" s="27"/>
      <c r="K32" s="28"/>
      <c r="L32" s="29"/>
    </row>
    <row r="33" spans="1:12" ht="14.4" x14ac:dyDescent="0.3">
      <c r="A33" s="46"/>
      <c r="B33" s="23"/>
      <c r="C33" s="24"/>
      <c r="D33" s="30" t="s">
        <v>33</v>
      </c>
      <c r="E33" s="26"/>
      <c r="F33" s="27"/>
      <c r="G33" s="27"/>
      <c r="H33" s="27"/>
      <c r="I33" s="27"/>
      <c r="J33" s="27"/>
      <c r="K33" s="28"/>
      <c r="L33" s="29"/>
    </row>
    <row r="34" spans="1:12" ht="14.4" x14ac:dyDescent="0.3">
      <c r="A34" s="46"/>
      <c r="B34" s="23"/>
      <c r="C34" s="24"/>
      <c r="D34" s="30" t="s">
        <v>34</v>
      </c>
      <c r="E34" s="26"/>
      <c r="F34" s="27"/>
      <c r="G34" s="27"/>
      <c r="H34" s="27"/>
      <c r="I34" s="27"/>
      <c r="J34" s="27"/>
      <c r="K34" s="28"/>
      <c r="L34" s="29"/>
    </row>
    <row r="35" spans="1:12" ht="15" thickBot="1" x14ac:dyDescent="0.35">
      <c r="A35" s="46"/>
      <c r="B35" s="23"/>
      <c r="C35" s="24"/>
      <c r="D35" s="30" t="s">
        <v>34</v>
      </c>
      <c r="E35" s="26"/>
      <c r="F35" s="27"/>
      <c r="G35" s="27"/>
      <c r="H35" s="27"/>
      <c r="I35" s="27"/>
      <c r="J35" s="27"/>
      <c r="K35" s="28"/>
      <c r="L35" s="31"/>
    </row>
    <row r="36" spans="1:12" ht="14.4" x14ac:dyDescent="0.3">
      <c r="A36" s="46"/>
      <c r="B36" s="23"/>
      <c r="C36" s="24"/>
      <c r="D36" s="30"/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6"/>
      <c r="B37" s="23"/>
      <c r="C37" s="24"/>
      <c r="D37" s="30"/>
      <c r="E37" s="26"/>
      <c r="F37" s="27"/>
      <c r="G37" s="27"/>
      <c r="H37" s="27"/>
      <c r="I37" s="27"/>
      <c r="J37" s="27"/>
      <c r="K37" s="28"/>
      <c r="L37" s="27"/>
    </row>
    <row r="38" spans="1:12" ht="15" thickBot="1" x14ac:dyDescent="0.35">
      <c r="A38" s="47"/>
      <c r="B38" s="33"/>
      <c r="C38" s="34"/>
      <c r="D38" s="35" t="s">
        <v>36</v>
      </c>
      <c r="E38" s="36"/>
      <c r="F38" s="37">
        <f>SUM(F29:F37)</f>
        <v>470</v>
      </c>
      <c r="G38" s="37">
        <f>SUM(G29:G37)</f>
        <v>11.57</v>
      </c>
      <c r="H38" s="37">
        <f>SUM(H29:H37)</f>
        <v>9.26</v>
      </c>
      <c r="I38" s="37">
        <f>SUM(I29:I37)</f>
        <v>50</v>
      </c>
      <c r="J38" s="37">
        <f>SUM(J29:J37)</f>
        <v>385</v>
      </c>
      <c r="K38" s="38"/>
      <c r="L38" s="37">
        <f>SUM(L29:L37)</f>
        <v>35.75</v>
      </c>
    </row>
    <row r="39" spans="1:12" ht="15" thickBot="1" x14ac:dyDescent="0.35">
      <c r="A39" s="40">
        <f>A29</f>
        <v>1</v>
      </c>
      <c r="B39" s="40">
        <f>B29</f>
        <v>2</v>
      </c>
      <c r="C39" s="41" t="s">
        <v>37</v>
      </c>
      <c r="D39" s="25" t="s">
        <v>38</v>
      </c>
      <c r="E39" s="18"/>
      <c r="F39" s="19"/>
      <c r="G39" s="19"/>
      <c r="H39" s="19"/>
      <c r="I39" s="19"/>
      <c r="J39" s="19"/>
      <c r="K39" s="20"/>
      <c r="L39" s="19"/>
    </row>
    <row r="40" spans="1:12" ht="14.4" x14ac:dyDescent="0.3">
      <c r="A40" s="46"/>
      <c r="B40" s="23"/>
      <c r="C40" s="24"/>
      <c r="D40" s="25" t="s">
        <v>39</v>
      </c>
      <c r="E40" s="18" t="s">
        <v>58</v>
      </c>
      <c r="F40" s="19">
        <v>150</v>
      </c>
      <c r="G40" s="19">
        <v>5.52</v>
      </c>
      <c r="H40" s="19">
        <v>4.5199999999999996</v>
      </c>
      <c r="I40" s="19">
        <v>26</v>
      </c>
      <c r="J40" s="19">
        <v>168.45</v>
      </c>
      <c r="K40" s="20">
        <v>688</v>
      </c>
      <c r="L40" s="19">
        <v>6</v>
      </c>
    </row>
    <row r="41" spans="1:12" ht="14.4" x14ac:dyDescent="0.3">
      <c r="A41" s="46"/>
      <c r="B41" s="23"/>
      <c r="C41" s="24"/>
      <c r="D41" s="25" t="s">
        <v>40</v>
      </c>
      <c r="E41" s="26" t="s">
        <v>65</v>
      </c>
      <c r="F41" s="27">
        <v>100</v>
      </c>
      <c r="G41" s="27">
        <v>9</v>
      </c>
      <c r="H41" s="27">
        <v>10</v>
      </c>
      <c r="I41" s="27">
        <v>24</v>
      </c>
      <c r="J41" s="27">
        <v>196</v>
      </c>
      <c r="K41" s="28">
        <v>536</v>
      </c>
      <c r="L41" s="27">
        <v>45</v>
      </c>
    </row>
    <row r="42" spans="1:12" ht="14.4" x14ac:dyDescent="0.3">
      <c r="A42" s="46"/>
      <c r="B42" s="23"/>
      <c r="C42" s="24"/>
      <c r="D42" s="71" t="s">
        <v>80</v>
      </c>
      <c r="E42" s="26" t="s">
        <v>52</v>
      </c>
      <c r="F42" s="27">
        <v>30</v>
      </c>
      <c r="G42" s="27">
        <v>0.7</v>
      </c>
      <c r="H42" s="27">
        <v>2.6</v>
      </c>
      <c r="I42" s="27">
        <v>3.2</v>
      </c>
      <c r="J42" s="27">
        <v>40</v>
      </c>
      <c r="K42" s="28">
        <v>587</v>
      </c>
      <c r="L42" s="27">
        <v>4.41</v>
      </c>
    </row>
    <row r="43" spans="1:12" ht="14.4" x14ac:dyDescent="0.3">
      <c r="A43" s="46"/>
      <c r="B43" s="23"/>
      <c r="C43" s="24"/>
      <c r="D43" s="25" t="s">
        <v>42</v>
      </c>
      <c r="E43" s="26" t="s">
        <v>53</v>
      </c>
      <c r="F43" s="27">
        <v>200</v>
      </c>
      <c r="G43" s="27">
        <v>0.3</v>
      </c>
      <c r="H43" s="27">
        <v>0</v>
      </c>
      <c r="I43" s="27">
        <v>16</v>
      </c>
      <c r="J43" s="27">
        <v>62</v>
      </c>
      <c r="K43" s="28">
        <v>295</v>
      </c>
      <c r="L43" s="29">
        <v>4.1399999999999997</v>
      </c>
    </row>
    <row r="44" spans="1:12" ht="14.4" x14ac:dyDescent="0.3">
      <c r="A44" s="46"/>
      <c r="B44" s="23"/>
      <c r="C44" s="24"/>
      <c r="D44" s="25" t="s">
        <v>43</v>
      </c>
      <c r="E44" s="26" t="s">
        <v>48</v>
      </c>
      <c r="F44" s="27">
        <v>30</v>
      </c>
      <c r="G44" s="27">
        <v>2.37</v>
      </c>
      <c r="H44" s="27">
        <v>0.66</v>
      </c>
      <c r="I44" s="27">
        <v>10</v>
      </c>
      <c r="J44" s="27">
        <v>47</v>
      </c>
      <c r="K44" s="28"/>
      <c r="L44" s="27">
        <v>3.4</v>
      </c>
    </row>
    <row r="45" spans="1:12" ht="14.4" x14ac:dyDescent="0.3">
      <c r="A45" s="46"/>
      <c r="B45" s="23"/>
      <c r="C45" s="24"/>
      <c r="D45" s="25" t="s">
        <v>44</v>
      </c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46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46"/>
      <c r="B47" s="23"/>
      <c r="C47" s="24"/>
      <c r="D47" s="25"/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46"/>
      <c r="B48" s="23"/>
      <c r="C48" s="24"/>
      <c r="D48" s="25"/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46"/>
      <c r="B49" s="23"/>
      <c r="C49" s="24"/>
      <c r="D49" s="30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46"/>
      <c r="B50" s="23"/>
      <c r="C50" s="24"/>
      <c r="D50" s="30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47"/>
      <c r="B51" s="33"/>
      <c r="C51" s="34"/>
      <c r="D51" s="35" t="s">
        <v>36</v>
      </c>
      <c r="E51" s="36"/>
      <c r="F51" s="37">
        <f>SUM(F39:F50)</f>
        <v>510</v>
      </c>
      <c r="G51" s="37">
        <f>SUM(G39:G50)</f>
        <v>17.89</v>
      </c>
      <c r="H51" s="37">
        <f>SUM(H39:H50)</f>
        <v>17.78</v>
      </c>
      <c r="I51" s="37">
        <f>SUM(I39:I50)</f>
        <v>79.2</v>
      </c>
      <c r="J51" s="37">
        <f>SUM(J39:J50)</f>
        <v>513.45000000000005</v>
      </c>
      <c r="K51" s="38"/>
      <c r="L51" s="37">
        <f>SUM(L39:L50)</f>
        <v>62.949999999999996</v>
      </c>
    </row>
    <row r="52" spans="1:12" ht="15.75" customHeight="1" thickBot="1" x14ac:dyDescent="0.3">
      <c r="A52" s="48">
        <f>A29</f>
        <v>1</v>
      </c>
      <c r="B52" s="48">
        <f>B29</f>
        <v>2</v>
      </c>
      <c r="C52" s="60" t="s">
        <v>45</v>
      </c>
      <c r="D52" s="61"/>
      <c r="E52" s="44"/>
      <c r="F52" s="45">
        <f>F38+F51</f>
        <v>980</v>
      </c>
      <c r="G52" s="45">
        <f>G38+G51</f>
        <v>29.46</v>
      </c>
      <c r="H52" s="45">
        <f>H38+H51</f>
        <v>27.04</v>
      </c>
      <c r="I52" s="45">
        <f>I38+I51</f>
        <v>129.19999999999999</v>
      </c>
      <c r="J52" s="45">
        <f>J38+J51</f>
        <v>898.45</v>
      </c>
      <c r="K52" s="45"/>
      <c r="L52" s="45">
        <f>L38+L51</f>
        <v>98.699999999999989</v>
      </c>
    </row>
    <row r="53" spans="1:12" ht="14.4" x14ac:dyDescent="0.3">
      <c r="A53" s="14">
        <v>1</v>
      </c>
      <c r="B53" s="15">
        <v>3</v>
      </c>
      <c r="C53" s="16" t="s">
        <v>25</v>
      </c>
      <c r="D53" s="17" t="s">
        <v>26</v>
      </c>
      <c r="E53" s="18" t="s">
        <v>50</v>
      </c>
      <c r="F53" s="19">
        <v>200</v>
      </c>
      <c r="G53" s="19">
        <v>2.8</v>
      </c>
      <c r="H53" s="19">
        <v>4.5</v>
      </c>
      <c r="I53" s="19">
        <v>20</v>
      </c>
      <c r="J53" s="19">
        <v>137.25</v>
      </c>
      <c r="K53" s="20">
        <v>694</v>
      </c>
      <c r="L53" s="19">
        <v>15</v>
      </c>
    </row>
    <row r="54" spans="1:12" ht="14.4" x14ac:dyDescent="0.3">
      <c r="A54" s="22"/>
      <c r="B54" s="23"/>
      <c r="C54" s="24"/>
      <c r="D54" s="30" t="s">
        <v>26</v>
      </c>
      <c r="E54" s="26" t="s">
        <v>51</v>
      </c>
      <c r="F54" s="27">
        <v>100</v>
      </c>
      <c r="G54" s="27">
        <v>12</v>
      </c>
      <c r="H54" s="27">
        <v>13</v>
      </c>
      <c r="I54" s="27">
        <v>13</v>
      </c>
      <c r="J54" s="27">
        <v>230</v>
      </c>
      <c r="K54" s="28">
        <v>608</v>
      </c>
      <c r="L54" s="27">
        <v>38</v>
      </c>
    </row>
    <row r="55" spans="1:12" ht="14.4" x14ac:dyDescent="0.3">
      <c r="A55" s="22"/>
      <c r="B55" s="23"/>
      <c r="C55" s="24"/>
      <c r="D55" s="74" t="s">
        <v>80</v>
      </c>
      <c r="E55" s="26" t="s">
        <v>52</v>
      </c>
      <c r="F55" s="27">
        <v>30</v>
      </c>
      <c r="G55" s="27">
        <v>1</v>
      </c>
      <c r="H55" s="27">
        <v>1</v>
      </c>
      <c r="I55" s="27">
        <v>5</v>
      </c>
      <c r="J55" s="27">
        <v>40</v>
      </c>
      <c r="K55" s="28">
        <v>587</v>
      </c>
      <c r="L55" s="27">
        <v>4.41</v>
      </c>
    </row>
    <row r="56" spans="1:12" ht="14.4" x14ac:dyDescent="0.3">
      <c r="A56" s="22"/>
      <c r="B56" s="23"/>
      <c r="C56" s="24"/>
      <c r="D56" s="25" t="s">
        <v>28</v>
      </c>
      <c r="E56" s="26" t="s">
        <v>53</v>
      </c>
      <c r="F56" s="27">
        <v>200</v>
      </c>
      <c r="G56" s="27">
        <v>0.3</v>
      </c>
      <c r="H56" s="27">
        <v>0</v>
      </c>
      <c r="I56" s="27">
        <v>16</v>
      </c>
      <c r="J56" s="27">
        <v>62</v>
      </c>
      <c r="K56" s="28">
        <v>868</v>
      </c>
      <c r="L56" s="29">
        <v>6</v>
      </c>
    </row>
    <row r="57" spans="1:12" ht="14.4" x14ac:dyDescent="0.3">
      <c r="A57" s="22"/>
      <c r="B57" s="23"/>
      <c r="C57" s="24"/>
      <c r="D57" s="25" t="s">
        <v>30</v>
      </c>
      <c r="E57" s="26" t="s">
        <v>48</v>
      </c>
      <c r="F57" s="27">
        <v>20</v>
      </c>
      <c r="G57" s="27">
        <v>2.37</v>
      </c>
      <c r="H57" s="27">
        <v>0.66</v>
      </c>
      <c r="I57" s="27">
        <v>10</v>
      </c>
      <c r="J57" s="27">
        <v>47</v>
      </c>
      <c r="K57" s="28"/>
      <c r="L57" s="29">
        <v>3.2</v>
      </c>
    </row>
    <row r="58" spans="1:12" ht="14.4" x14ac:dyDescent="0.3">
      <c r="A58" s="22"/>
      <c r="B58" s="23"/>
      <c r="C58" s="24"/>
      <c r="D58" s="30" t="s">
        <v>54</v>
      </c>
      <c r="E58" s="49" t="s">
        <v>55</v>
      </c>
      <c r="F58" s="50">
        <v>100</v>
      </c>
      <c r="G58" s="50">
        <v>0.6</v>
      </c>
      <c r="H58" s="50">
        <v>0.11</v>
      </c>
      <c r="I58" s="50">
        <v>4</v>
      </c>
      <c r="J58" s="50">
        <v>15</v>
      </c>
      <c r="K58" s="28"/>
      <c r="L58" s="29">
        <v>15</v>
      </c>
    </row>
    <row r="59" spans="1:12" ht="14.4" x14ac:dyDescent="0.3">
      <c r="A59" s="22"/>
      <c r="B59" s="23"/>
      <c r="C59" s="24"/>
      <c r="D59" s="30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30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2"/>
      <c r="B61" s="33"/>
      <c r="C61" s="34"/>
      <c r="D61" s="35" t="s">
        <v>36</v>
      </c>
      <c r="E61" s="36"/>
      <c r="F61" s="37">
        <f>SUM(F53:F60)</f>
        <v>650</v>
      </c>
      <c r="G61" s="37">
        <f>SUM(G53:G60)</f>
        <v>19.070000000000004</v>
      </c>
      <c r="H61" s="37">
        <f>SUM(H53:H60)</f>
        <v>19.27</v>
      </c>
      <c r="I61" s="37">
        <f>SUM(I53:I60)</f>
        <v>68</v>
      </c>
      <c r="J61" s="37">
        <f>SUM(J53:J60)</f>
        <v>531.25</v>
      </c>
      <c r="K61" s="38"/>
      <c r="L61" s="37">
        <f>SUM(L53:L60)</f>
        <v>81.61</v>
      </c>
    </row>
    <row r="62" spans="1:12" ht="15" thickBot="1" x14ac:dyDescent="0.35">
      <c r="A62" s="39">
        <f>A53</f>
        <v>1</v>
      </c>
      <c r="B62" s="40">
        <f>B53</f>
        <v>3</v>
      </c>
      <c r="C62" s="41" t="s">
        <v>37</v>
      </c>
      <c r="D62" s="25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 ht="14.4" x14ac:dyDescent="0.3">
      <c r="A63" s="22"/>
      <c r="B63" s="23"/>
      <c r="C63" s="24"/>
      <c r="D63" s="25" t="s">
        <v>39</v>
      </c>
      <c r="E63" s="18" t="s">
        <v>27</v>
      </c>
      <c r="F63" s="19">
        <v>250</v>
      </c>
      <c r="G63" s="19">
        <v>5</v>
      </c>
      <c r="H63" s="19">
        <v>8</v>
      </c>
      <c r="I63" s="19">
        <v>20</v>
      </c>
      <c r="J63" s="19">
        <v>222</v>
      </c>
      <c r="K63" s="20">
        <v>297</v>
      </c>
      <c r="L63" s="21">
        <v>18.350000000000001</v>
      </c>
    </row>
    <row r="64" spans="1:12" ht="14.4" x14ac:dyDescent="0.3">
      <c r="A64" s="22"/>
      <c r="B64" s="23"/>
      <c r="C64" s="24"/>
      <c r="D64" s="71" t="s">
        <v>42</v>
      </c>
      <c r="E64" s="26" t="s">
        <v>47</v>
      </c>
      <c r="F64" s="27">
        <v>200</v>
      </c>
      <c r="G64" s="27">
        <v>0.2</v>
      </c>
      <c r="H64" s="27">
        <v>0</v>
      </c>
      <c r="I64" s="27">
        <v>15</v>
      </c>
      <c r="J64" s="27">
        <v>58</v>
      </c>
      <c r="K64" s="28">
        <v>868</v>
      </c>
      <c r="L64" s="29">
        <v>10</v>
      </c>
    </row>
    <row r="65" spans="1:12" ht="14.4" x14ac:dyDescent="0.3">
      <c r="A65" s="22"/>
      <c r="B65" s="23"/>
      <c r="C65" s="24"/>
      <c r="D65" s="71" t="s">
        <v>30</v>
      </c>
      <c r="E65" s="26" t="s">
        <v>48</v>
      </c>
      <c r="F65" s="27">
        <v>30</v>
      </c>
      <c r="G65" s="27">
        <v>2.37</v>
      </c>
      <c r="H65" s="27">
        <v>0.66</v>
      </c>
      <c r="I65" s="27">
        <v>10</v>
      </c>
      <c r="J65" s="27">
        <v>47</v>
      </c>
      <c r="K65" s="28"/>
      <c r="L65" s="29">
        <v>3.2</v>
      </c>
    </row>
    <row r="66" spans="1:12" ht="14.4" x14ac:dyDescent="0.3">
      <c r="A66" s="22"/>
      <c r="B66" s="23"/>
      <c r="C66" s="24"/>
      <c r="D66" s="25" t="s">
        <v>42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5" t="s">
        <v>43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 t="s">
        <v>44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22"/>
      <c r="B71" s="23"/>
      <c r="C71" s="24"/>
      <c r="D71" s="25"/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30"/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30"/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32"/>
      <c r="B74" s="33"/>
      <c r="C74" s="34"/>
      <c r="D74" s="35" t="s">
        <v>36</v>
      </c>
      <c r="E74" s="36"/>
      <c r="F74" s="37">
        <f>SUM(F62:F73)</f>
        <v>480</v>
      </c>
      <c r="G74" s="37">
        <f>SUM(G62:G73)</f>
        <v>7.57</v>
      </c>
      <c r="H74" s="37">
        <f>SUM(H62:H73)</f>
        <v>8.66</v>
      </c>
      <c r="I74" s="37">
        <f>SUM(I62:I73)</f>
        <v>45</v>
      </c>
      <c r="J74" s="37">
        <f>SUM(J62:J73)</f>
        <v>327</v>
      </c>
      <c r="K74" s="38"/>
      <c r="L74" s="37">
        <f>SUM(L62:L73)</f>
        <v>31.55</v>
      </c>
    </row>
    <row r="75" spans="1:12" ht="15.75" customHeight="1" thickBot="1" x14ac:dyDescent="0.3">
      <c r="A75" s="42">
        <f>A53</f>
        <v>1</v>
      </c>
      <c r="B75" s="43">
        <f>B53</f>
        <v>3</v>
      </c>
      <c r="C75" s="60" t="s">
        <v>45</v>
      </c>
      <c r="D75" s="61"/>
      <c r="E75" s="44"/>
      <c r="F75" s="45">
        <f>F61+F74</f>
        <v>1130</v>
      </c>
      <c r="G75" s="45">
        <f>G61+G74</f>
        <v>26.640000000000004</v>
      </c>
      <c r="H75" s="45">
        <f>H61+H74</f>
        <v>27.93</v>
      </c>
      <c r="I75" s="45">
        <f>I61+I74</f>
        <v>113</v>
      </c>
      <c r="J75" s="45">
        <f>J61+J74</f>
        <v>858.25</v>
      </c>
      <c r="K75" s="45"/>
      <c r="L75" s="45">
        <f>L61+L74</f>
        <v>113.16</v>
      </c>
    </row>
    <row r="76" spans="1:12" ht="14.4" x14ac:dyDescent="0.3">
      <c r="A76" s="14">
        <v>1</v>
      </c>
      <c r="B76" s="15">
        <v>4</v>
      </c>
      <c r="C76" s="16" t="s">
        <v>25</v>
      </c>
      <c r="D76" s="17" t="s">
        <v>26</v>
      </c>
      <c r="E76" s="18" t="s">
        <v>73</v>
      </c>
      <c r="F76" s="19">
        <v>250</v>
      </c>
      <c r="G76" s="19">
        <v>9</v>
      </c>
      <c r="H76" s="19">
        <v>7.6</v>
      </c>
      <c r="I76" s="19">
        <v>26.3</v>
      </c>
      <c r="J76" s="19">
        <v>280</v>
      </c>
      <c r="K76" s="20">
        <v>206</v>
      </c>
      <c r="L76" s="21">
        <v>20.350000000000001</v>
      </c>
    </row>
    <row r="77" spans="1:12" ht="14.4" x14ac:dyDescent="0.3">
      <c r="A77" s="22"/>
      <c r="B77" s="23"/>
      <c r="C77" s="24"/>
      <c r="D77" s="25" t="s">
        <v>28</v>
      </c>
      <c r="E77" s="26" t="s">
        <v>56</v>
      </c>
      <c r="F77" s="27">
        <v>200</v>
      </c>
      <c r="G77" s="27">
        <v>0</v>
      </c>
      <c r="H77" s="27">
        <v>0</v>
      </c>
      <c r="I77" s="27">
        <v>15.3</v>
      </c>
      <c r="J77" s="27">
        <v>59</v>
      </c>
      <c r="K77" s="28">
        <v>868</v>
      </c>
      <c r="L77" s="29">
        <v>5.24</v>
      </c>
    </row>
    <row r="78" spans="1:12" ht="14.4" x14ac:dyDescent="0.3">
      <c r="A78" s="22"/>
      <c r="B78" s="23"/>
      <c r="C78" s="24"/>
      <c r="D78" s="25" t="s">
        <v>30</v>
      </c>
      <c r="E78" s="26" t="s">
        <v>57</v>
      </c>
      <c r="F78" s="27">
        <v>25</v>
      </c>
      <c r="G78" s="27">
        <v>2.37</v>
      </c>
      <c r="H78" s="27">
        <v>4.26</v>
      </c>
      <c r="I78" s="27">
        <v>10</v>
      </c>
      <c r="J78" s="27">
        <v>80</v>
      </c>
      <c r="K78" s="28"/>
      <c r="L78" s="29">
        <v>11</v>
      </c>
    </row>
    <row r="79" spans="1:12" ht="14.4" x14ac:dyDescent="0.3">
      <c r="A79" s="22"/>
      <c r="B79" s="23"/>
      <c r="C79" s="24"/>
      <c r="D79" s="25" t="s">
        <v>34</v>
      </c>
      <c r="E79" s="26"/>
      <c r="F79" s="27"/>
      <c r="G79" s="27"/>
      <c r="H79" s="27"/>
      <c r="I79" s="27"/>
      <c r="J79" s="27"/>
      <c r="K79" s="28"/>
      <c r="L79" s="29"/>
    </row>
    <row r="80" spans="1:12" ht="14.4" x14ac:dyDescent="0.3">
      <c r="A80" s="22"/>
      <c r="B80" s="23"/>
      <c r="C80" s="24"/>
      <c r="D80" s="25" t="s">
        <v>32</v>
      </c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22"/>
      <c r="B81" s="23"/>
      <c r="C81" s="24"/>
      <c r="D81" s="30" t="s">
        <v>33</v>
      </c>
      <c r="E81" s="26"/>
      <c r="F81" s="27"/>
      <c r="G81" s="27"/>
      <c r="H81" s="27"/>
      <c r="I81" s="27"/>
      <c r="J81" s="27"/>
      <c r="K81" s="28"/>
      <c r="L81" s="27"/>
    </row>
    <row r="82" spans="1:12" ht="14.4" x14ac:dyDescent="0.3">
      <c r="A82" s="22"/>
      <c r="B82" s="23"/>
      <c r="C82" s="24"/>
      <c r="D82" s="30"/>
      <c r="E82" s="26"/>
      <c r="F82" s="27"/>
      <c r="G82" s="27"/>
      <c r="H82" s="27"/>
      <c r="I82" s="27"/>
      <c r="J82" s="27"/>
      <c r="K82" s="28"/>
      <c r="L82" s="27"/>
    </row>
    <row r="83" spans="1:12" ht="14.4" x14ac:dyDescent="0.3">
      <c r="A83" s="22"/>
      <c r="B83" s="23"/>
      <c r="C83" s="24"/>
      <c r="D83" s="30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32"/>
      <c r="B84" s="33"/>
      <c r="C84" s="34"/>
      <c r="D84" s="35" t="s">
        <v>36</v>
      </c>
      <c r="E84" s="36"/>
      <c r="F84" s="37">
        <f>SUM(F76:F83)</f>
        <v>475</v>
      </c>
      <c r="G84" s="37">
        <f>SUM(G76:G83)</f>
        <v>11.370000000000001</v>
      </c>
      <c r="H84" s="37">
        <f>SUM(H76:H83)</f>
        <v>11.86</v>
      </c>
      <c r="I84" s="37">
        <f>SUM(I76:I83)</f>
        <v>51.6</v>
      </c>
      <c r="J84" s="37">
        <f>SUM(J76:J83)</f>
        <v>419</v>
      </c>
      <c r="K84" s="38"/>
      <c r="L84" s="37">
        <f>SUM(L76:L83)</f>
        <v>36.590000000000003</v>
      </c>
    </row>
    <row r="85" spans="1:12" ht="14.4" x14ac:dyDescent="0.3">
      <c r="A85" s="39">
        <f>A76</f>
        <v>1</v>
      </c>
      <c r="B85" s="40">
        <f>B76</f>
        <v>4</v>
      </c>
      <c r="C85" s="41" t="s">
        <v>37</v>
      </c>
      <c r="D85" s="25" t="s">
        <v>38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5" t="s">
        <v>39</v>
      </c>
      <c r="E86" s="26" t="s">
        <v>77</v>
      </c>
      <c r="F86" s="27">
        <v>200</v>
      </c>
      <c r="G86" s="27">
        <v>9</v>
      </c>
      <c r="H86" s="27">
        <v>10</v>
      </c>
      <c r="I86" s="27">
        <v>28</v>
      </c>
      <c r="J86" s="27">
        <v>140</v>
      </c>
      <c r="K86" s="28"/>
      <c r="L86" s="27">
        <v>20</v>
      </c>
    </row>
    <row r="87" spans="1:12" ht="14.4" x14ac:dyDescent="0.3">
      <c r="A87" s="22"/>
      <c r="B87" s="23"/>
      <c r="C87" s="24"/>
      <c r="D87" s="71" t="s">
        <v>42</v>
      </c>
      <c r="E87" s="26" t="s">
        <v>53</v>
      </c>
      <c r="F87" s="27">
        <v>200</v>
      </c>
      <c r="G87" s="27">
        <v>0.3</v>
      </c>
      <c r="H87" s="27">
        <v>0</v>
      </c>
      <c r="I87" s="27">
        <v>16</v>
      </c>
      <c r="J87" s="27">
        <v>62</v>
      </c>
      <c r="K87" s="28">
        <v>868</v>
      </c>
      <c r="L87" s="29">
        <v>6</v>
      </c>
    </row>
    <row r="88" spans="1:12" ht="14.4" x14ac:dyDescent="0.3">
      <c r="A88" s="22"/>
      <c r="B88" s="23"/>
      <c r="C88" s="24"/>
      <c r="D88" s="25" t="s">
        <v>41</v>
      </c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 t="s">
        <v>42</v>
      </c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22"/>
      <c r="B90" s="23"/>
      <c r="C90" s="24"/>
      <c r="D90" s="25" t="s">
        <v>43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5" t="s">
        <v>44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5"/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5"/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30"/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30"/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32"/>
      <c r="B96" s="33"/>
      <c r="C96" s="34"/>
      <c r="D96" s="35" t="s">
        <v>36</v>
      </c>
      <c r="E96" s="36"/>
      <c r="F96" s="37">
        <f>SUM(F85:F95)</f>
        <v>400</v>
      </c>
      <c r="G96" s="37">
        <f>SUM(G85:G95)</f>
        <v>9.3000000000000007</v>
      </c>
      <c r="H96" s="37">
        <f>SUM(H85:H95)</f>
        <v>10</v>
      </c>
      <c r="I96" s="37">
        <f>SUM(I85:I95)</f>
        <v>44</v>
      </c>
      <c r="J96" s="37">
        <f>SUM(J85:J95)</f>
        <v>202</v>
      </c>
      <c r="K96" s="38"/>
      <c r="L96" s="37">
        <f>SUM(L85:L95)</f>
        <v>26</v>
      </c>
    </row>
    <row r="97" spans="1:12" ht="15.75" customHeight="1" thickBot="1" x14ac:dyDescent="0.3">
      <c r="A97" s="42">
        <f>A76</f>
        <v>1</v>
      </c>
      <c r="B97" s="43">
        <f>B76</f>
        <v>4</v>
      </c>
      <c r="C97" s="60" t="s">
        <v>45</v>
      </c>
      <c r="D97" s="61"/>
      <c r="E97" s="44"/>
      <c r="F97" s="45">
        <f>F84+F96</f>
        <v>875</v>
      </c>
      <c r="G97" s="45">
        <f>G84+G96</f>
        <v>20.67</v>
      </c>
      <c r="H97" s="45">
        <f>H84+H96</f>
        <v>21.86</v>
      </c>
      <c r="I97" s="45">
        <f>I84+I96</f>
        <v>95.6</v>
      </c>
      <c r="J97" s="45">
        <f>J84+J96</f>
        <v>621</v>
      </c>
      <c r="K97" s="45"/>
      <c r="L97" s="45">
        <f>L84+L96</f>
        <v>62.59</v>
      </c>
    </row>
    <row r="98" spans="1:12" ht="15" thickBot="1" x14ac:dyDescent="0.35">
      <c r="A98" s="14">
        <v>1</v>
      </c>
      <c r="B98" s="15">
        <v>5</v>
      </c>
      <c r="C98" s="16" t="s">
        <v>25</v>
      </c>
      <c r="D98" s="17" t="s">
        <v>26</v>
      </c>
      <c r="E98" s="18" t="s">
        <v>58</v>
      </c>
      <c r="F98" s="19">
        <v>150</v>
      </c>
      <c r="G98" s="19">
        <v>3</v>
      </c>
      <c r="H98" s="19">
        <v>4.5199999999999996</v>
      </c>
      <c r="I98" s="19">
        <v>26</v>
      </c>
      <c r="J98" s="19">
        <v>168.45</v>
      </c>
      <c r="K98" s="20">
        <v>688</v>
      </c>
      <c r="L98" s="19">
        <v>16</v>
      </c>
    </row>
    <row r="99" spans="1:12" ht="14.4" x14ac:dyDescent="0.3">
      <c r="A99" s="22"/>
      <c r="B99" s="23"/>
      <c r="C99" s="24"/>
      <c r="D99" s="17" t="s">
        <v>26</v>
      </c>
      <c r="E99" s="26" t="s">
        <v>59</v>
      </c>
      <c r="F99" s="27">
        <v>100</v>
      </c>
      <c r="G99" s="27">
        <v>11</v>
      </c>
      <c r="H99" s="27">
        <v>13</v>
      </c>
      <c r="I99" s="27">
        <v>15</v>
      </c>
      <c r="J99" s="27">
        <v>210</v>
      </c>
      <c r="K99" s="28">
        <v>486</v>
      </c>
      <c r="L99" s="27">
        <v>42</v>
      </c>
    </row>
    <row r="100" spans="1:12" ht="14.4" x14ac:dyDescent="0.3">
      <c r="A100" s="22"/>
      <c r="B100" s="23"/>
      <c r="C100" s="24"/>
      <c r="D100" s="25" t="s">
        <v>28</v>
      </c>
      <c r="E100" s="26" t="s">
        <v>47</v>
      </c>
      <c r="F100" s="27">
        <v>200</v>
      </c>
      <c r="G100" s="27">
        <v>0.2</v>
      </c>
      <c r="H100" s="27">
        <v>0</v>
      </c>
      <c r="I100" s="27">
        <v>15</v>
      </c>
      <c r="J100" s="27">
        <v>58</v>
      </c>
      <c r="K100" s="28">
        <v>868</v>
      </c>
      <c r="L100" s="29">
        <v>10</v>
      </c>
    </row>
    <row r="101" spans="1:12" ht="14.4" x14ac:dyDescent="0.3">
      <c r="A101" s="22"/>
      <c r="B101" s="23"/>
      <c r="C101" s="24"/>
      <c r="D101" s="25" t="s">
        <v>30</v>
      </c>
      <c r="E101" s="26" t="s">
        <v>48</v>
      </c>
      <c r="F101" s="27">
        <v>30</v>
      </c>
      <c r="G101" s="27">
        <v>2.37</v>
      </c>
      <c r="H101" s="27">
        <v>0.66</v>
      </c>
      <c r="I101" s="27">
        <v>10</v>
      </c>
      <c r="J101" s="27">
        <v>47</v>
      </c>
      <c r="K101" s="28"/>
      <c r="L101" s="29">
        <v>3.2</v>
      </c>
    </row>
    <row r="102" spans="1:12" ht="14.4" x14ac:dyDescent="0.3">
      <c r="A102" s="22"/>
      <c r="B102" s="23"/>
      <c r="C102" s="24"/>
      <c r="D102" s="25" t="s">
        <v>54</v>
      </c>
      <c r="E102" s="49" t="s">
        <v>60</v>
      </c>
      <c r="F102" s="50">
        <v>100</v>
      </c>
      <c r="G102" s="50">
        <v>1.8</v>
      </c>
      <c r="H102" s="50">
        <v>0.2</v>
      </c>
      <c r="I102" s="50">
        <v>2.7</v>
      </c>
      <c r="J102" s="50">
        <v>18</v>
      </c>
      <c r="K102" s="28"/>
      <c r="L102" s="29">
        <v>20</v>
      </c>
    </row>
    <row r="103" spans="1:12" ht="14.4" x14ac:dyDescent="0.3">
      <c r="A103" s="22"/>
      <c r="B103" s="23"/>
      <c r="C103" s="24"/>
      <c r="D103" s="30" t="s">
        <v>33</v>
      </c>
      <c r="E103" s="26"/>
      <c r="F103" s="27"/>
      <c r="G103" s="27"/>
      <c r="H103" s="27"/>
      <c r="I103" s="27"/>
      <c r="J103" s="27"/>
      <c r="K103" s="28"/>
      <c r="L103" s="29"/>
    </row>
    <row r="104" spans="1:12" ht="14.4" x14ac:dyDescent="0.3">
      <c r="A104" s="22"/>
      <c r="B104" s="23"/>
      <c r="C104" s="24"/>
      <c r="D104" s="30" t="s">
        <v>54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5"/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30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30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2"/>
      <c r="B108" s="33"/>
      <c r="C108" s="34"/>
      <c r="D108" s="35" t="s">
        <v>36</v>
      </c>
      <c r="E108" s="36"/>
      <c r="F108" s="37">
        <f>SUM(F98:F107)</f>
        <v>580</v>
      </c>
      <c r="G108" s="37">
        <f>SUM(G98:G107)</f>
        <v>18.37</v>
      </c>
      <c r="H108" s="37">
        <f>SUM(H98:H107)</f>
        <v>18.38</v>
      </c>
      <c r="I108" s="37">
        <f>SUM(I98:I107)</f>
        <v>68.7</v>
      </c>
      <c r="J108" s="37">
        <f>SUM(J98:J107)</f>
        <v>501.45</v>
      </c>
      <c r="K108" s="38"/>
      <c r="L108" s="37">
        <f>SUM(L98:L107)</f>
        <v>91.2</v>
      </c>
    </row>
    <row r="109" spans="1:12" ht="14.4" x14ac:dyDescent="0.3">
      <c r="A109" s="39">
        <f>A98</f>
        <v>1</v>
      </c>
      <c r="B109" s="40">
        <f>B98</f>
        <v>5</v>
      </c>
      <c r="C109" s="41" t="s">
        <v>37</v>
      </c>
      <c r="D109" s="25" t="s">
        <v>38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5" t="s">
        <v>39</v>
      </c>
      <c r="E110" s="26" t="s">
        <v>78</v>
      </c>
      <c r="F110" s="27">
        <v>100</v>
      </c>
      <c r="G110" s="27">
        <v>6</v>
      </c>
      <c r="H110" s="27">
        <v>13</v>
      </c>
      <c r="I110" s="27">
        <v>40</v>
      </c>
      <c r="J110" s="27">
        <v>230</v>
      </c>
      <c r="K110" s="28"/>
      <c r="L110" s="27">
        <v>23</v>
      </c>
    </row>
    <row r="111" spans="1:12" ht="14.4" x14ac:dyDescent="0.3">
      <c r="A111" s="22"/>
      <c r="B111" s="23"/>
      <c r="C111" s="24"/>
      <c r="D111" s="71" t="s">
        <v>42</v>
      </c>
      <c r="E111" s="26" t="s">
        <v>56</v>
      </c>
      <c r="F111" s="27">
        <v>200</v>
      </c>
      <c r="G111" s="27">
        <v>0</v>
      </c>
      <c r="H111" s="27">
        <v>0</v>
      </c>
      <c r="I111" s="27">
        <v>15.3</v>
      </c>
      <c r="J111" s="27">
        <v>59</v>
      </c>
      <c r="K111" s="28">
        <v>868</v>
      </c>
      <c r="L111" s="29">
        <v>5.24</v>
      </c>
    </row>
    <row r="112" spans="1:12" ht="14.4" x14ac:dyDescent="0.3">
      <c r="A112" s="22"/>
      <c r="B112" s="23"/>
      <c r="C112" s="24"/>
      <c r="D112" s="25" t="s">
        <v>41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5" t="s">
        <v>42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5" t="s">
        <v>43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5" t="s">
        <v>44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22"/>
      <c r="B119" s="23"/>
      <c r="C119" s="24"/>
      <c r="D119" s="30"/>
      <c r="E119" s="26"/>
      <c r="F119" s="27"/>
      <c r="G119" s="27"/>
      <c r="H119" s="27"/>
      <c r="I119" s="27"/>
      <c r="J119" s="27"/>
      <c r="K119" s="28"/>
      <c r="L119" s="27"/>
    </row>
    <row r="120" spans="1:12" ht="14.4" x14ac:dyDescent="0.3">
      <c r="A120" s="22"/>
      <c r="B120" s="23"/>
      <c r="C120" s="24"/>
      <c r="D120" s="30"/>
      <c r="E120" s="26"/>
      <c r="F120" s="27"/>
      <c r="G120" s="27"/>
      <c r="H120" s="27"/>
      <c r="I120" s="27"/>
      <c r="J120" s="27"/>
      <c r="K120" s="28"/>
      <c r="L120" s="27"/>
    </row>
    <row r="121" spans="1:12" ht="14.4" x14ac:dyDescent="0.3">
      <c r="A121" s="32"/>
      <c r="B121" s="33"/>
      <c r="C121" s="34"/>
      <c r="D121" s="35" t="s">
        <v>36</v>
      </c>
      <c r="E121" s="36"/>
      <c r="F121" s="37">
        <f>SUM(F109:F120)</f>
        <v>300</v>
      </c>
      <c r="G121" s="37">
        <f>SUM(G109:G120)</f>
        <v>6</v>
      </c>
      <c r="H121" s="37">
        <f>SUM(H109:H120)</f>
        <v>13</v>
      </c>
      <c r="I121" s="37">
        <f>SUM(I109:I120)</f>
        <v>55.3</v>
      </c>
      <c r="J121" s="37">
        <f>SUM(J109:J120)</f>
        <v>289</v>
      </c>
      <c r="K121" s="38"/>
      <c r="L121" s="37">
        <f>SUM(L109:L120)</f>
        <v>28.240000000000002</v>
      </c>
    </row>
    <row r="122" spans="1:12" ht="15.75" customHeight="1" thickBot="1" x14ac:dyDescent="0.3">
      <c r="A122" s="42">
        <f>A98</f>
        <v>1</v>
      </c>
      <c r="B122" s="43">
        <f>B98</f>
        <v>5</v>
      </c>
      <c r="C122" s="60" t="s">
        <v>45</v>
      </c>
      <c r="D122" s="61"/>
      <c r="E122" s="44"/>
      <c r="F122" s="45">
        <f>F108+F121</f>
        <v>880</v>
      </c>
      <c r="G122" s="45">
        <f>G108+G121</f>
        <v>24.37</v>
      </c>
      <c r="H122" s="45">
        <f>H108+H121</f>
        <v>31.38</v>
      </c>
      <c r="I122" s="45">
        <f>I108+I121</f>
        <v>124</v>
      </c>
      <c r="J122" s="45">
        <f>J108+J121</f>
        <v>790.45</v>
      </c>
      <c r="K122" s="45"/>
      <c r="L122" s="45">
        <f>L108+L121</f>
        <v>119.44</v>
      </c>
    </row>
    <row r="123" spans="1:12" ht="14.4" x14ac:dyDescent="0.3">
      <c r="A123" s="14">
        <v>2</v>
      </c>
      <c r="B123" s="15">
        <v>1</v>
      </c>
      <c r="C123" s="16" t="s">
        <v>25</v>
      </c>
      <c r="D123" s="17" t="s">
        <v>26</v>
      </c>
      <c r="E123" s="18" t="s">
        <v>61</v>
      </c>
      <c r="F123" s="19">
        <v>250</v>
      </c>
      <c r="G123" s="19">
        <v>14.3</v>
      </c>
      <c r="H123" s="19">
        <v>17</v>
      </c>
      <c r="I123" s="19">
        <v>40</v>
      </c>
      <c r="J123" s="19">
        <v>377</v>
      </c>
      <c r="K123" s="20">
        <v>304</v>
      </c>
      <c r="L123" s="21">
        <v>41.06</v>
      </c>
    </row>
    <row r="124" spans="1:12" ht="14.4" x14ac:dyDescent="0.3">
      <c r="A124" s="22"/>
      <c r="B124" s="23"/>
      <c r="C124" s="24"/>
      <c r="D124" s="25" t="s">
        <v>28</v>
      </c>
      <c r="E124" s="26" t="s">
        <v>53</v>
      </c>
      <c r="F124" s="27">
        <v>200</v>
      </c>
      <c r="G124" s="27">
        <v>0.3</v>
      </c>
      <c r="H124" s="27">
        <v>0</v>
      </c>
      <c r="I124" s="27">
        <v>16</v>
      </c>
      <c r="J124" s="27">
        <v>62</v>
      </c>
      <c r="K124" s="28">
        <v>295</v>
      </c>
      <c r="L124" s="29">
        <v>4.1399999999999997</v>
      </c>
    </row>
    <row r="125" spans="1:12" ht="14.4" x14ac:dyDescent="0.3">
      <c r="A125" s="22"/>
      <c r="B125" s="23"/>
      <c r="C125" s="24"/>
      <c r="D125" s="25" t="s">
        <v>30</v>
      </c>
      <c r="E125" s="26" t="s">
        <v>62</v>
      </c>
      <c r="F125" s="27">
        <v>20</v>
      </c>
      <c r="G125" s="27">
        <v>3.3</v>
      </c>
      <c r="H125" s="27">
        <v>0.6</v>
      </c>
      <c r="I125" s="27">
        <v>10</v>
      </c>
      <c r="J125" s="27">
        <v>82.7</v>
      </c>
      <c r="K125" s="28"/>
      <c r="L125" s="29">
        <v>3.2</v>
      </c>
    </row>
    <row r="126" spans="1:12" ht="14.4" x14ac:dyDescent="0.3">
      <c r="A126" s="22"/>
      <c r="B126" s="23"/>
      <c r="C126" s="24"/>
      <c r="D126" s="30" t="s">
        <v>54</v>
      </c>
      <c r="E126" s="26" t="s">
        <v>55</v>
      </c>
      <c r="F126" s="27">
        <v>60</v>
      </c>
      <c r="G126" s="27">
        <v>0.1</v>
      </c>
      <c r="H126" s="27">
        <v>0.12</v>
      </c>
      <c r="I126" s="27">
        <v>2.76</v>
      </c>
      <c r="J126" s="27">
        <v>9.8000000000000007</v>
      </c>
      <c r="K126" s="28"/>
      <c r="L126" s="29">
        <v>32</v>
      </c>
    </row>
    <row r="127" spans="1:12" ht="14.4" x14ac:dyDescent="0.3">
      <c r="A127" s="22"/>
      <c r="B127" s="23"/>
      <c r="C127" s="24"/>
      <c r="D127" s="30" t="s">
        <v>33</v>
      </c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22"/>
      <c r="B128" s="23"/>
      <c r="C128" s="24"/>
      <c r="D128" s="30" t="s">
        <v>34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22"/>
      <c r="B129" s="23"/>
      <c r="C129" s="24"/>
      <c r="D129" s="30"/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22"/>
      <c r="B130" s="23"/>
      <c r="C130" s="24"/>
      <c r="D130" s="30"/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32"/>
      <c r="B131" s="33"/>
      <c r="C131" s="34"/>
      <c r="D131" s="35" t="s">
        <v>36</v>
      </c>
      <c r="E131" s="36"/>
      <c r="F131" s="37">
        <f>SUM(F123:F130)</f>
        <v>530</v>
      </c>
      <c r="G131" s="37">
        <f>SUM(G123:G130)</f>
        <v>18.000000000000004</v>
      </c>
      <c r="H131" s="37">
        <f>SUM(H123:H130)</f>
        <v>17.720000000000002</v>
      </c>
      <c r="I131" s="37">
        <f>SUM(I123:I130)</f>
        <v>68.760000000000005</v>
      </c>
      <c r="J131" s="37">
        <f>SUM(J123:J130)</f>
        <v>531.5</v>
      </c>
      <c r="K131" s="38"/>
      <c r="L131" s="37">
        <f>SUM(L123:L130)</f>
        <v>80.400000000000006</v>
      </c>
    </row>
    <row r="132" spans="1:12" ht="14.4" x14ac:dyDescent="0.3">
      <c r="A132" s="39">
        <f>A123</f>
        <v>2</v>
      </c>
      <c r="B132" s="40">
        <f>B123</f>
        <v>1</v>
      </c>
      <c r="C132" s="41" t="s">
        <v>37</v>
      </c>
      <c r="D132" s="25" t="s">
        <v>38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22"/>
      <c r="B133" s="23"/>
      <c r="C133" s="24"/>
      <c r="D133" s="25" t="s">
        <v>39</v>
      </c>
      <c r="E133" s="26" t="s">
        <v>79</v>
      </c>
      <c r="F133" s="27">
        <v>250</v>
      </c>
      <c r="G133" s="27">
        <v>9</v>
      </c>
      <c r="H133" s="27">
        <v>8</v>
      </c>
      <c r="I133" s="27">
        <v>14</v>
      </c>
      <c r="J133" s="27">
        <v>167</v>
      </c>
      <c r="K133" s="28">
        <v>87</v>
      </c>
      <c r="L133" s="27">
        <v>15</v>
      </c>
    </row>
    <row r="134" spans="1:12" ht="14.4" x14ac:dyDescent="0.3">
      <c r="A134" s="22"/>
      <c r="B134" s="23"/>
      <c r="C134" s="24"/>
      <c r="D134" s="71" t="s">
        <v>42</v>
      </c>
      <c r="E134" s="26" t="s">
        <v>47</v>
      </c>
      <c r="F134" s="27">
        <v>200</v>
      </c>
      <c r="G134" s="27">
        <v>0.2</v>
      </c>
      <c r="H134" s="27">
        <v>0</v>
      </c>
      <c r="I134" s="27">
        <v>15</v>
      </c>
      <c r="J134" s="27">
        <v>58</v>
      </c>
      <c r="K134" s="28">
        <v>868</v>
      </c>
      <c r="L134" s="29">
        <v>10</v>
      </c>
    </row>
    <row r="135" spans="1:12" ht="14.4" x14ac:dyDescent="0.3">
      <c r="A135" s="22"/>
      <c r="B135" s="23"/>
      <c r="C135" s="24"/>
      <c r="D135" s="71" t="s">
        <v>30</v>
      </c>
      <c r="E135" s="26" t="s">
        <v>48</v>
      </c>
      <c r="F135" s="27">
        <v>30</v>
      </c>
      <c r="G135" s="27">
        <v>2.37</v>
      </c>
      <c r="H135" s="27">
        <v>0.66</v>
      </c>
      <c r="I135" s="27">
        <v>10</v>
      </c>
      <c r="J135" s="27">
        <v>47</v>
      </c>
      <c r="K135" s="28"/>
      <c r="L135" s="29">
        <v>3.2</v>
      </c>
    </row>
    <row r="136" spans="1:12" ht="14.4" x14ac:dyDescent="0.3">
      <c r="A136" s="22"/>
      <c r="B136" s="23"/>
      <c r="C136" s="24"/>
      <c r="D136" s="25" t="s">
        <v>42</v>
      </c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22"/>
      <c r="B137" s="23"/>
      <c r="C137" s="24"/>
      <c r="D137" s="25" t="s">
        <v>43</v>
      </c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22"/>
      <c r="B138" s="23"/>
      <c r="C138" s="24"/>
      <c r="D138" s="25" t="s">
        <v>44</v>
      </c>
      <c r="E138" s="26"/>
      <c r="F138" s="27"/>
      <c r="G138" s="27"/>
      <c r="H138" s="27"/>
      <c r="I138" s="27"/>
      <c r="J138" s="27"/>
      <c r="K138" s="28"/>
      <c r="L138" s="27"/>
    </row>
    <row r="139" spans="1:12" ht="14.4" x14ac:dyDescent="0.3">
      <c r="A139" s="22"/>
      <c r="B139" s="23"/>
      <c r="C139" s="24"/>
      <c r="D139" s="25"/>
      <c r="E139" s="26"/>
      <c r="F139" s="27"/>
      <c r="G139" s="27"/>
      <c r="H139" s="27"/>
      <c r="I139" s="27"/>
      <c r="J139" s="27"/>
      <c r="K139" s="28"/>
      <c r="L139" s="27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30"/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30"/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32"/>
      <c r="B144" s="33"/>
      <c r="C144" s="34"/>
      <c r="D144" s="35" t="s">
        <v>36</v>
      </c>
      <c r="E144" s="36"/>
      <c r="F144" s="37">
        <f>SUM(F132:F143)</f>
        <v>480</v>
      </c>
      <c r="G144" s="37">
        <f>SUM(G132:G143)</f>
        <v>11.57</v>
      </c>
      <c r="H144" s="37">
        <f>SUM(H132:H143)</f>
        <v>8.66</v>
      </c>
      <c r="I144" s="37">
        <f>SUM(I132:I143)</f>
        <v>39</v>
      </c>
      <c r="J144" s="37">
        <f>SUM(J132:J143)</f>
        <v>272</v>
      </c>
      <c r="K144" s="38"/>
      <c r="L144" s="37">
        <f>SUM(L132:L143)</f>
        <v>28.2</v>
      </c>
    </row>
    <row r="145" spans="1:12" ht="13.8" thickBot="1" x14ac:dyDescent="0.3">
      <c r="A145" s="42">
        <f>A123</f>
        <v>2</v>
      </c>
      <c r="B145" s="43">
        <f>B123</f>
        <v>1</v>
      </c>
      <c r="C145" s="60" t="s">
        <v>45</v>
      </c>
      <c r="D145" s="61"/>
      <c r="E145" s="44"/>
      <c r="F145" s="45">
        <f>F131+F144</f>
        <v>1010</v>
      </c>
      <c r="G145" s="45">
        <f>G131+G144</f>
        <v>29.570000000000004</v>
      </c>
      <c r="H145" s="45">
        <f>H131+H144</f>
        <v>26.380000000000003</v>
      </c>
      <c r="I145" s="45">
        <f>I131+I144</f>
        <v>107.76</v>
      </c>
      <c r="J145" s="45">
        <f>J131+J144</f>
        <v>803.5</v>
      </c>
      <c r="K145" s="45"/>
      <c r="L145" s="45">
        <f>L131+L144</f>
        <v>108.60000000000001</v>
      </c>
    </row>
    <row r="146" spans="1:12" ht="14.4" x14ac:dyDescent="0.3">
      <c r="A146" s="46">
        <v>2</v>
      </c>
      <c r="B146" s="23">
        <v>2</v>
      </c>
      <c r="C146" s="16" t="s">
        <v>25</v>
      </c>
      <c r="D146" s="17" t="s">
        <v>26</v>
      </c>
      <c r="E146" s="18" t="s">
        <v>63</v>
      </c>
      <c r="F146" s="19">
        <v>250</v>
      </c>
      <c r="G146" s="19">
        <v>4</v>
      </c>
      <c r="H146" s="19">
        <v>8</v>
      </c>
      <c r="I146" s="19">
        <v>42</v>
      </c>
      <c r="J146" s="19">
        <v>168</v>
      </c>
      <c r="K146" s="20">
        <v>209</v>
      </c>
      <c r="L146" s="19">
        <v>25</v>
      </c>
    </row>
    <row r="147" spans="1:12" ht="14.4" x14ac:dyDescent="0.3">
      <c r="A147" s="46"/>
      <c r="B147" s="23"/>
      <c r="C147" s="24"/>
      <c r="D147" s="25" t="s">
        <v>28</v>
      </c>
      <c r="E147" s="26" t="s">
        <v>70</v>
      </c>
      <c r="F147" s="27">
        <v>200</v>
      </c>
      <c r="G147" s="27">
        <v>3</v>
      </c>
      <c r="H147" s="27">
        <v>4</v>
      </c>
      <c r="I147" s="27">
        <v>10</v>
      </c>
      <c r="J147" s="27">
        <v>102</v>
      </c>
      <c r="K147" s="28">
        <v>959</v>
      </c>
      <c r="L147" s="27">
        <v>18</v>
      </c>
    </row>
    <row r="148" spans="1:12" ht="14.4" x14ac:dyDescent="0.3">
      <c r="A148" s="46"/>
      <c r="B148" s="23"/>
      <c r="C148" s="24"/>
      <c r="D148" s="25" t="s">
        <v>30</v>
      </c>
      <c r="E148" s="26" t="s">
        <v>48</v>
      </c>
      <c r="F148" s="27">
        <v>20</v>
      </c>
      <c r="G148" s="27">
        <v>2.37</v>
      </c>
      <c r="H148" s="27">
        <v>0.66</v>
      </c>
      <c r="I148" s="27">
        <v>10</v>
      </c>
      <c r="J148" s="27">
        <v>47</v>
      </c>
      <c r="K148" s="28"/>
      <c r="L148" s="27">
        <v>3.2</v>
      </c>
    </row>
    <row r="149" spans="1:12" ht="14.4" x14ac:dyDescent="0.3">
      <c r="A149" s="46"/>
      <c r="B149" s="23"/>
      <c r="C149" s="24"/>
      <c r="D149" s="25" t="s">
        <v>30</v>
      </c>
      <c r="E149" s="26" t="s">
        <v>62</v>
      </c>
      <c r="F149" s="27">
        <v>30</v>
      </c>
      <c r="G149" s="27">
        <v>3.3</v>
      </c>
      <c r="H149" s="27">
        <v>0.6</v>
      </c>
      <c r="I149" s="27">
        <v>10</v>
      </c>
      <c r="J149" s="27">
        <v>82.7</v>
      </c>
      <c r="K149" s="28"/>
      <c r="L149" s="27">
        <v>3.1</v>
      </c>
    </row>
    <row r="150" spans="1:12" ht="14.4" x14ac:dyDescent="0.3">
      <c r="A150" s="46"/>
      <c r="B150" s="23"/>
      <c r="C150" s="24"/>
      <c r="D150" s="30" t="s">
        <v>34</v>
      </c>
      <c r="E150" s="26" t="s">
        <v>49</v>
      </c>
      <c r="F150" s="27">
        <v>20</v>
      </c>
      <c r="G150" s="27">
        <v>5.0599999999999996</v>
      </c>
      <c r="H150" s="27">
        <v>6</v>
      </c>
      <c r="I150" s="27"/>
      <c r="J150" s="27">
        <v>87</v>
      </c>
      <c r="K150" s="28"/>
      <c r="L150" s="27">
        <v>25</v>
      </c>
    </row>
    <row r="151" spans="1:12" ht="14.4" x14ac:dyDescent="0.3">
      <c r="A151" s="46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46"/>
      <c r="B152" s="23"/>
      <c r="C152" s="24"/>
      <c r="D152" s="30"/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46"/>
      <c r="B153" s="23"/>
      <c r="C153" s="24"/>
      <c r="D153" s="30"/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47"/>
      <c r="B154" s="33"/>
      <c r="C154" s="34"/>
      <c r="D154" s="35" t="s">
        <v>36</v>
      </c>
      <c r="E154" s="36"/>
      <c r="F154" s="37">
        <f>SUM(F146:F153)</f>
        <v>520</v>
      </c>
      <c r="G154" s="37">
        <f>SUM(G146:G153)</f>
        <v>17.73</v>
      </c>
      <c r="H154" s="37">
        <f>SUM(H146:H153)</f>
        <v>19.259999999999998</v>
      </c>
      <c r="I154" s="37">
        <f>SUM(I146:I153)</f>
        <v>72</v>
      </c>
      <c r="J154" s="37">
        <f>SUM(J146:J153)</f>
        <v>486.7</v>
      </c>
      <c r="K154" s="38"/>
      <c r="L154" s="37">
        <f>SUM(L146:L153)</f>
        <v>74.300000000000011</v>
      </c>
    </row>
    <row r="155" spans="1:12" ht="15" thickBot="1" x14ac:dyDescent="0.35">
      <c r="A155" s="40">
        <f>A146</f>
        <v>2</v>
      </c>
      <c r="B155" s="40">
        <f>B146</f>
        <v>2</v>
      </c>
      <c r="C155" s="41" t="s">
        <v>37</v>
      </c>
      <c r="D155" s="25" t="s">
        <v>38</v>
      </c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46"/>
      <c r="B156" s="23"/>
      <c r="C156" s="24"/>
      <c r="D156" s="25" t="s">
        <v>39</v>
      </c>
      <c r="E156" s="18" t="s">
        <v>58</v>
      </c>
      <c r="F156" s="19">
        <v>200</v>
      </c>
      <c r="G156" s="19">
        <v>3</v>
      </c>
      <c r="H156" s="19">
        <v>4.5199999999999996</v>
      </c>
      <c r="I156" s="19">
        <v>26</v>
      </c>
      <c r="J156" s="19">
        <v>168.45</v>
      </c>
      <c r="K156" s="20">
        <v>688</v>
      </c>
      <c r="L156" s="19">
        <v>16</v>
      </c>
    </row>
    <row r="157" spans="1:12" ht="14.4" x14ac:dyDescent="0.3">
      <c r="A157" s="46"/>
      <c r="B157" s="23"/>
      <c r="C157" s="24"/>
      <c r="D157" s="25" t="s">
        <v>40</v>
      </c>
      <c r="E157" s="26" t="s">
        <v>51</v>
      </c>
      <c r="F157" s="27">
        <v>100</v>
      </c>
      <c r="G157" s="27">
        <v>12</v>
      </c>
      <c r="H157" s="27">
        <v>13</v>
      </c>
      <c r="I157" s="27">
        <v>13</v>
      </c>
      <c r="J157" s="27">
        <v>230</v>
      </c>
      <c r="K157" s="28">
        <v>608</v>
      </c>
      <c r="L157" s="27">
        <v>38</v>
      </c>
    </row>
    <row r="158" spans="1:12" ht="14.4" x14ac:dyDescent="0.3">
      <c r="A158" s="46"/>
      <c r="B158" s="23"/>
      <c r="C158" s="24"/>
      <c r="D158" s="25" t="s">
        <v>80</v>
      </c>
      <c r="E158" s="26" t="s">
        <v>52</v>
      </c>
      <c r="F158" s="27">
        <v>30</v>
      </c>
      <c r="G158" s="27">
        <v>1</v>
      </c>
      <c r="H158" s="27">
        <v>1</v>
      </c>
      <c r="I158" s="27">
        <v>5</v>
      </c>
      <c r="J158" s="27">
        <v>40</v>
      </c>
      <c r="K158" s="28">
        <v>587</v>
      </c>
      <c r="L158" s="27">
        <v>4.41</v>
      </c>
    </row>
    <row r="159" spans="1:12" ht="14.4" x14ac:dyDescent="0.3">
      <c r="A159" s="46"/>
      <c r="B159" s="23"/>
      <c r="C159" s="24"/>
      <c r="D159" s="25" t="s">
        <v>42</v>
      </c>
      <c r="E159" s="53" t="s">
        <v>74</v>
      </c>
      <c r="F159" s="27">
        <v>200</v>
      </c>
      <c r="G159" s="27">
        <v>0.2</v>
      </c>
      <c r="H159" s="27">
        <v>0</v>
      </c>
      <c r="I159" s="27">
        <v>15</v>
      </c>
      <c r="J159" s="27">
        <v>58</v>
      </c>
      <c r="K159" s="28">
        <v>943</v>
      </c>
      <c r="L159" s="27">
        <v>9.99</v>
      </c>
    </row>
    <row r="160" spans="1:12" ht="14.4" x14ac:dyDescent="0.3">
      <c r="A160" s="46"/>
      <c r="B160" s="23"/>
      <c r="C160" s="24"/>
      <c r="D160" s="25" t="s">
        <v>43</v>
      </c>
      <c r="E160" s="26" t="s">
        <v>48</v>
      </c>
      <c r="F160" s="27">
        <v>20</v>
      </c>
      <c r="G160" s="27">
        <v>2.37</v>
      </c>
      <c r="H160" s="27">
        <v>0.66</v>
      </c>
      <c r="I160" s="27">
        <v>10</v>
      </c>
      <c r="J160" s="27">
        <v>47</v>
      </c>
      <c r="K160" s="28"/>
      <c r="L160" s="27">
        <v>3.2</v>
      </c>
    </row>
    <row r="161" spans="1:12" ht="14.4" x14ac:dyDescent="0.3">
      <c r="A161" s="46"/>
      <c r="B161" s="23"/>
      <c r="C161" s="24"/>
      <c r="D161" s="25" t="s">
        <v>44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46"/>
      <c r="B162" s="23"/>
      <c r="C162" s="24"/>
      <c r="D162" s="25"/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46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46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46"/>
      <c r="B165" s="23"/>
      <c r="C165" s="24"/>
      <c r="D165" s="30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46"/>
      <c r="B166" s="23"/>
      <c r="C166" s="24"/>
      <c r="D166" s="30"/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47"/>
      <c r="B167" s="33"/>
      <c r="C167" s="34"/>
      <c r="D167" s="35" t="s">
        <v>36</v>
      </c>
      <c r="E167" s="36"/>
      <c r="F167" s="37">
        <f>SUM(F155:F166)</f>
        <v>550</v>
      </c>
      <c r="G167" s="37">
        <f>SUM(G155:G166)</f>
        <v>18.57</v>
      </c>
      <c r="H167" s="37">
        <f>SUM(H155:H166)</f>
        <v>19.18</v>
      </c>
      <c r="I167" s="37">
        <f>SUM(I155:I166)</f>
        <v>69</v>
      </c>
      <c r="J167" s="37">
        <f>SUM(J155:J166)</f>
        <v>543.45000000000005</v>
      </c>
      <c r="K167" s="38"/>
      <c r="L167" s="37">
        <f>SUM(L155:L166)</f>
        <v>71.599999999999994</v>
      </c>
    </row>
    <row r="168" spans="1:12" ht="13.8" thickBot="1" x14ac:dyDescent="0.3">
      <c r="A168" s="48">
        <f>A146</f>
        <v>2</v>
      </c>
      <c r="B168" s="48">
        <f>B146</f>
        <v>2</v>
      </c>
      <c r="C168" s="60" t="s">
        <v>45</v>
      </c>
      <c r="D168" s="61"/>
      <c r="E168" s="44"/>
      <c r="F168" s="45">
        <f>F154+F167</f>
        <v>1070</v>
      </c>
      <c r="G168" s="45">
        <f>G154+G167</f>
        <v>36.299999999999997</v>
      </c>
      <c r="H168" s="45">
        <f>H154+H167</f>
        <v>38.44</v>
      </c>
      <c r="I168" s="45">
        <f>I154+I167</f>
        <v>141</v>
      </c>
      <c r="J168" s="45">
        <f>J154+J167</f>
        <v>1030.1500000000001</v>
      </c>
      <c r="K168" s="45"/>
      <c r="L168" s="45">
        <f>L154+L167</f>
        <v>145.9</v>
      </c>
    </row>
    <row r="169" spans="1:12" ht="14.4" x14ac:dyDescent="0.3">
      <c r="A169" s="14">
        <v>2</v>
      </c>
      <c r="B169" s="15">
        <v>3</v>
      </c>
      <c r="C169" s="16" t="s">
        <v>25</v>
      </c>
      <c r="D169" s="17" t="s">
        <v>26</v>
      </c>
      <c r="E169" s="18" t="s">
        <v>64</v>
      </c>
      <c r="F169" s="19">
        <v>250</v>
      </c>
      <c r="G169" s="19">
        <v>14</v>
      </c>
      <c r="H169" s="19">
        <v>20</v>
      </c>
      <c r="I169" s="19">
        <v>34</v>
      </c>
      <c r="J169" s="19">
        <v>380</v>
      </c>
      <c r="K169" s="20">
        <v>45</v>
      </c>
      <c r="L169" s="19">
        <v>32</v>
      </c>
    </row>
    <row r="170" spans="1:12" ht="14.4" x14ac:dyDescent="0.3">
      <c r="A170" s="22"/>
      <c r="B170" s="23"/>
      <c r="C170" s="24"/>
      <c r="D170" s="25" t="s">
        <v>28</v>
      </c>
      <c r="E170" s="26" t="s">
        <v>56</v>
      </c>
      <c r="F170" s="27">
        <v>200</v>
      </c>
      <c r="G170" s="27">
        <v>0</v>
      </c>
      <c r="H170" s="27">
        <v>0</v>
      </c>
      <c r="I170" s="27">
        <v>15.3</v>
      </c>
      <c r="J170" s="27">
        <v>59</v>
      </c>
      <c r="K170" s="28">
        <v>868</v>
      </c>
      <c r="L170" s="29">
        <v>5.24</v>
      </c>
    </row>
    <row r="171" spans="1:12" ht="15.75" customHeight="1" x14ac:dyDescent="0.3">
      <c r="A171" s="22"/>
      <c r="B171" s="23"/>
      <c r="C171" s="24"/>
      <c r="D171" s="25" t="s">
        <v>30</v>
      </c>
      <c r="E171" s="26" t="s">
        <v>62</v>
      </c>
      <c r="F171" s="27">
        <v>50</v>
      </c>
      <c r="G171" s="27">
        <v>3.3</v>
      </c>
      <c r="H171" s="27">
        <v>0.6</v>
      </c>
      <c r="I171" s="27">
        <v>10</v>
      </c>
      <c r="J171" s="27">
        <v>82.7</v>
      </c>
      <c r="K171" s="28"/>
      <c r="L171" s="27">
        <v>3.1</v>
      </c>
    </row>
    <row r="172" spans="1:12" ht="14.4" x14ac:dyDescent="0.3">
      <c r="A172" s="22"/>
      <c r="B172" s="23"/>
      <c r="C172" s="24"/>
      <c r="D172" s="25" t="s">
        <v>30</v>
      </c>
      <c r="E172" s="26" t="s">
        <v>48</v>
      </c>
      <c r="F172" s="27">
        <v>30</v>
      </c>
      <c r="G172" s="27">
        <v>2.37</v>
      </c>
      <c r="H172" s="27">
        <v>0.66</v>
      </c>
      <c r="I172" s="27">
        <v>10</v>
      </c>
      <c r="J172" s="27">
        <v>47</v>
      </c>
      <c r="K172" s="28"/>
      <c r="L172" s="27">
        <v>3.4</v>
      </c>
    </row>
    <row r="173" spans="1:12" ht="14.4" x14ac:dyDescent="0.3">
      <c r="A173" s="22"/>
      <c r="B173" s="23"/>
      <c r="C173" s="24"/>
      <c r="D173" s="25" t="s">
        <v>32</v>
      </c>
      <c r="E173" s="49"/>
      <c r="F173" s="50"/>
      <c r="G173" s="50"/>
      <c r="H173" s="50"/>
      <c r="I173" s="50"/>
      <c r="J173" s="50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30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22"/>
      <c r="B176" s="23"/>
      <c r="C176" s="24"/>
      <c r="D176" s="30"/>
      <c r="E176" s="26"/>
      <c r="F176" s="27"/>
      <c r="G176" s="27"/>
      <c r="H176" s="27"/>
      <c r="I176" s="27"/>
      <c r="J176" s="27"/>
      <c r="K176" s="28"/>
      <c r="L176" s="27"/>
    </row>
    <row r="177" spans="1:12" ht="14.4" x14ac:dyDescent="0.3">
      <c r="A177" s="32"/>
      <c r="B177" s="33"/>
      <c r="C177" s="34"/>
      <c r="D177" s="35" t="s">
        <v>36</v>
      </c>
      <c r="E177" s="36"/>
      <c r="F177" s="37">
        <f>SUM(F169:F176)</f>
        <v>530</v>
      </c>
      <c r="G177" s="37">
        <f>SUM(G169:G176)</f>
        <v>19.670000000000002</v>
      </c>
      <c r="H177" s="37">
        <f>SUM(H169:H176)</f>
        <v>21.26</v>
      </c>
      <c r="I177" s="37">
        <f>SUM(I169:I176)</f>
        <v>69.3</v>
      </c>
      <c r="J177" s="37">
        <f>SUM(J169:J176)</f>
        <v>568.70000000000005</v>
      </c>
      <c r="K177" s="38"/>
      <c r="L177" s="37">
        <f>SUM(L169:L176)</f>
        <v>43.74</v>
      </c>
    </row>
    <row r="178" spans="1:12" ht="15" thickBot="1" x14ac:dyDescent="0.35">
      <c r="A178" s="39">
        <f>A169</f>
        <v>2</v>
      </c>
      <c r="B178" s="40">
        <f>B169</f>
        <v>3</v>
      </c>
      <c r="C178" s="41" t="s">
        <v>37</v>
      </c>
      <c r="D178" s="25" t="s">
        <v>38</v>
      </c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5" t="s">
        <v>39</v>
      </c>
      <c r="E179" s="18" t="s">
        <v>27</v>
      </c>
      <c r="F179" s="19">
        <v>250</v>
      </c>
      <c r="G179" s="19">
        <v>5</v>
      </c>
      <c r="H179" s="19">
        <v>8</v>
      </c>
      <c r="I179" s="19">
        <v>20</v>
      </c>
      <c r="J179" s="19">
        <v>222</v>
      </c>
      <c r="K179" s="20">
        <v>297</v>
      </c>
      <c r="L179" s="21">
        <v>18.350000000000001</v>
      </c>
    </row>
    <row r="180" spans="1:12" ht="14.4" x14ac:dyDescent="0.3">
      <c r="A180" s="22"/>
      <c r="B180" s="23"/>
      <c r="C180" s="24"/>
      <c r="D180" s="25" t="s">
        <v>42</v>
      </c>
      <c r="E180" s="26" t="s">
        <v>74</v>
      </c>
      <c r="F180" s="27">
        <v>180</v>
      </c>
      <c r="G180" s="27">
        <v>0.2</v>
      </c>
      <c r="H180" s="27">
        <v>0</v>
      </c>
      <c r="I180" s="27">
        <v>15</v>
      </c>
      <c r="J180" s="27">
        <v>58</v>
      </c>
      <c r="K180" s="28"/>
      <c r="L180" s="27">
        <v>9</v>
      </c>
    </row>
    <row r="181" spans="1:12" ht="14.4" x14ac:dyDescent="0.3">
      <c r="A181" s="22"/>
      <c r="B181" s="23"/>
      <c r="C181" s="24"/>
      <c r="D181" s="71" t="s">
        <v>30</v>
      </c>
      <c r="E181" s="26" t="s">
        <v>31</v>
      </c>
      <c r="F181" s="27">
        <v>20</v>
      </c>
      <c r="G181" s="27">
        <v>2.37</v>
      </c>
      <c r="H181" s="27">
        <v>0.66</v>
      </c>
      <c r="I181" s="27">
        <v>10</v>
      </c>
      <c r="J181" s="27">
        <v>47</v>
      </c>
      <c r="K181" s="28"/>
      <c r="L181" s="29">
        <v>5.12</v>
      </c>
    </row>
    <row r="182" spans="1:12" ht="14.4" x14ac:dyDescent="0.3">
      <c r="A182" s="22"/>
      <c r="B182" s="23"/>
      <c r="C182" s="24"/>
      <c r="D182" s="25" t="s">
        <v>42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 t="s">
        <v>43</v>
      </c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 t="s">
        <v>44</v>
      </c>
      <c r="E184" s="26"/>
      <c r="F184" s="27"/>
      <c r="G184" s="27"/>
      <c r="H184" s="27"/>
      <c r="I184" s="27"/>
      <c r="J184" s="27"/>
      <c r="K184" s="28"/>
      <c r="L184" s="27"/>
    </row>
    <row r="185" spans="1:12" ht="14.4" x14ac:dyDescent="0.3">
      <c r="A185" s="22"/>
      <c r="B185" s="23"/>
      <c r="C185" s="24"/>
      <c r="D185" s="25"/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5"/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30"/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30"/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32"/>
      <c r="B189" s="33"/>
      <c r="C189" s="34"/>
      <c r="D189" s="35" t="s">
        <v>36</v>
      </c>
      <c r="E189" s="36"/>
      <c r="F189" s="37">
        <f>SUM(F178:F188)</f>
        <v>450</v>
      </c>
      <c r="G189" s="37">
        <f>SUM(G178:G188)</f>
        <v>7.57</v>
      </c>
      <c r="H189" s="37">
        <f>SUM(H178:H188)</f>
        <v>8.66</v>
      </c>
      <c r="I189" s="37">
        <f>SUM(I178:I188)</f>
        <v>45</v>
      </c>
      <c r="J189" s="37">
        <f>SUM(J178:J188)</f>
        <v>327</v>
      </c>
      <c r="K189" s="38"/>
      <c r="L189" s="37">
        <f>SUM(L178:L188)</f>
        <v>32.47</v>
      </c>
    </row>
    <row r="190" spans="1:12" ht="13.8" thickBot="1" x14ac:dyDescent="0.3">
      <c r="A190" s="42">
        <f>A169</f>
        <v>2</v>
      </c>
      <c r="B190" s="43">
        <f>B169</f>
        <v>3</v>
      </c>
      <c r="C190" s="60" t="s">
        <v>45</v>
      </c>
      <c r="D190" s="61"/>
      <c r="E190" s="44"/>
      <c r="F190" s="45">
        <f>F177+F189</f>
        <v>980</v>
      </c>
      <c r="G190" s="45">
        <f>G177+G189</f>
        <v>27.240000000000002</v>
      </c>
      <c r="H190" s="45">
        <f>H177+H189</f>
        <v>29.92</v>
      </c>
      <c r="I190" s="45">
        <f>I177+I189</f>
        <v>114.3</v>
      </c>
      <c r="J190" s="45">
        <f>J177+J189</f>
        <v>895.7</v>
      </c>
      <c r="K190" s="45"/>
      <c r="L190" s="45">
        <f>L177+L189</f>
        <v>76.210000000000008</v>
      </c>
    </row>
    <row r="191" spans="1:12" ht="14.4" x14ac:dyDescent="0.3">
      <c r="A191" s="14">
        <v>2</v>
      </c>
      <c r="B191" s="15">
        <v>4</v>
      </c>
      <c r="C191" s="16" t="s">
        <v>25</v>
      </c>
      <c r="D191" s="17" t="s">
        <v>26</v>
      </c>
      <c r="E191" s="26" t="s">
        <v>76</v>
      </c>
      <c r="F191" s="27">
        <v>250</v>
      </c>
      <c r="G191" s="27">
        <v>11</v>
      </c>
      <c r="H191" s="27">
        <v>14</v>
      </c>
      <c r="I191" s="27">
        <v>23</v>
      </c>
      <c r="J191" s="27">
        <v>201</v>
      </c>
      <c r="K191" s="28">
        <v>197</v>
      </c>
      <c r="L191" s="27">
        <v>25</v>
      </c>
    </row>
    <row r="192" spans="1:12" ht="14.4" x14ac:dyDescent="0.3">
      <c r="A192" s="22"/>
      <c r="B192" s="23"/>
      <c r="C192" s="24"/>
      <c r="D192" s="25" t="s">
        <v>28</v>
      </c>
      <c r="E192" s="26" t="s">
        <v>29</v>
      </c>
      <c r="F192" s="27">
        <v>180</v>
      </c>
      <c r="G192" s="27">
        <v>0.2</v>
      </c>
      <c r="H192" s="27">
        <v>0</v>
      </c>
      <c r="I192" s="27">
        <v>15</v>
      </c>
      <c r="J192" s="27">
        <v>58</v>
      </c>
      <c r="K192" s="28"/>
      <c r="L192" s="27">
        <v>9</v>
      </c>
    </row>
    <row r="193" spans="1:12" ht="14.4" x14ac:dyDescent="0.3">
      <c r="A193" s="22"/>
      <c r="B193" s="23"/>
      <c r="C193" s="24"/>
      <c r="D193" s="25" t="s">
        <v>30</v>
      </c>
      <c r="E193" s="26" t="s">
        <v>57</v>
      </c>
      <c r="F193" s="27">
        <v>50</v>
      </c>
      <c r="G193" s="27">
        <v>2.37</v>
      </c>
      <c r="H193" s="27">
        <v>4.26</v>
      </c>
      <c r="I193" s="27">
        <v>10</v>
      </c>
      <c r="J193" s="27">
        <v>80</v>
      </c>
      <c r="K193" s="28"/>
      <c r="L193" s="27">
        <v>18</v>
      </c>
    </row>
    <row r="194" spans="1:12" ht="14.4" x14ac:dyDescent="0.3">
      <c r="A194" s="22"/>
      <c r="B194" s="23"/>
      <c r="C194" s="24"/>
      <c r="D194" s="25" t="s">
        <v>30</v>
      </c>
      <c r="E194" s="26" t="s">
        <v>62</v>
      </c>
      <c r="F194" s="27">
        <v>30</v>
      </c>
      <c r="G194" s="27">
        <v>3.3</v>
      </c>
      <c r="H194" s="27">
        <v>0.6</v>
      </c>
      <c r="I194" s="27">
        <v>10</v>
      </c>
      <c r="J194" s="27">
        <v>82.7</v>
      </c>
      <c r="K194" s="28"/>
      <c r="L194" s="27">
        <v>3.2</v>
      </c>
    </row>
    <row r="195" spans="1:12" ht="14.4" x14ac:dyDescent="0.3">
      <c r="A195" s="22"/>
      <c r="B195" s="23"/>
      <c r="C195" s="24"/>
      <c r="D195" s="25" t="s">
        <v>32</v>
      </c>
      <c r="E195" s="26"/>
      <c r="F195" s="27"/>
      <c r="G195" s="27"/>
      <c r="H195" s="27"/>
      <c r="I195" s="27"/>
      <c r="J195" s="27"/>
      <c r="K195" s="28"/>
      <c r="L195" s="27"/>
    </row>
    <row r="196" spans="1:12" ht="14.4" x14ac:dyDescent="0.3">
      <c r="A196" s="22"/>
      <c r="B196" s="23"/>
      <c r="C196" s="24"/>
      <c r="D196" s="25"/>
      <c r="E196" s="26"/>
      <c r="F196" s="27"/>
      <c r="G196" s="27"/>
      <c r="H196" s="27"/>
      <c r="I196" s="27"/>
      <c r="J196" s="27"/>
      <c r="K196" s="28"/>
      <c r="L196" s="27"/>
    </row>
    <row r="197" spans="1:12" ht="14.4" x14ac:dyDescent="0.3">
      <c r="A197" s="22"/>
      <c r="B197" s="23"/>
      <c r="C197" s="24"/>
      <c r="D197" s="30"/>
      <c r="E197" s="26"/>
      <c r="F197" s="27"/>
      <c r="G197" s="27"/>
      <c r="H197" s="27"/>
      <c r="I197" s="27"/>
      <c r="J197" s="27"/>
      <c r="K197" s="28"/>
      <c r="L197" s="27"/>
    </row>
    <row r="198" spans="1:12" ht="14.4" x14ac:dyDescent="0.3">
      <c r="A198" s="22"/>
      <c r="B198" s="23"/>
      <c r="C198" s="24"/>
      <c r="D198" s="30"/>
      <c r="E198" s="26"/>
      <c r="F198" s="27"/>
      <c r="G198" s="27"/>
      <c r="H198" s="27"/>
      <c r="I198" s="27"/>
      <c r="J198" s="27"/>
      <c r="K198" s="28"/>
      <c r="L198" s="27"/>
    </row>
    <row r="199" spans="1:12" ht="14.4" x14ac:dyDescent="0.3">
      <c r="A199" s="32"/>
      <c r="B199" s="33"/>
      <c r="C199" s="34"/>
      <c r="D199" s="35" t="s">
        <v>36</v>
      </c>
      <c r="E199" s="36"/>
      <c r="F199" s="37">
        <f>SUM(F191:F198)</f>
        <v>510</v>
      </c>
      <c r="G199" s="37">
        <f>SUM(G191:G198)</f>
        <v>16.87</v>
      </c>
      <c r="H199" s="37">
        <f>SUM(H191:H198)</f>
        <v>18.86</v>
      </c>
      <c r="I199" s="37">
        <f>SUM(I191:I198)</f>
        <v>58</v>
      </c>
      <c r="J199" s="37">
        <f>SUM(J191:J198)</f>
        <v>421.7</v>
      </c>
      <c r="K199" s="38"/>
      <c r="L199" s="37">
        <f>SUM(L191:L198)</f>
        <v>55.2</v>
      </c>
    </row>
    <row r="200" spans="1:12" ht="15" thickBot="1" x14ac:dyDescent="0.35">
      <c r="A200" s="39">
        <f>A191</f>
        <v>2</v>
      </c>
      <c r="B200" s="40">
        <f>B191</f>
        <v>4</v>
      </c>
      <c r="C200" s="41" t="s">
        <v>37</v>
      </c>
      <c r="D200" s="25" t="s">
        <v>38</v>
      </c>
      <c r="E200" s="26"/>
      <c r="F200" s="27"/>
      <c r="G200" s="27"/>
      <c r="H200" s="27"/>
      <c r="I200" s="27"/>
      <c r="J200" s="27"/>
      <c r="K200" s="28"/>
      <c r="L200" s="27"/>
    </row>
    <row r="201" spans="1:12" ht="14.4" x14ac:dyDescent="0.3">
      <c r="A201" s="22"/>
      <c r="B201" s="23"/>
      <c r="C201" s="24"/>
      <c r="D201" s="25" t="s">
        <v>39</v>
      </c>
      <c r="E201" s="26" t="s">
        <v>66</v>
      </c>
      <c r="F201" s="27">
        <v>200</v>
      </c>
      <c r="G201" s="27">
        <v>4</v>
      </c>
      <c r="H201" s="27">
        <v>4</v>
      </c>
      <c r="I201" s="27">
        <v>32</v>
      </c>
      <c r="J201" s="27">
        <v>207</v>
      </c>
      <c r="K201" s="28">
        <v>297</v>
      </c>
      <c r="L201" s="19">
        <v>22</v>
      </c>
    </row>
    <row r="202" spans="1:12" ht="14.4" x14ac:dyDescent="0.3">
      <c r="A202" s="22"/>
      <c r="B202" s="23"/>
      <c r="C202" s="24"/>
      <c r="D202" s="25" t="s">
        <v>40</v>
      </c>
      <c r="E202" s="26" t="s">
        <v>81</v>
      </c>
      <c r="F202" s="27">
        <v>100</v>
      </c>
      <c r="G202" s="27">
        <v>12</v>
      </c>
      <c r="H202" s="27">
        <v>13</v>
      </c>
      <c r="I202" s="27">
        <v>13</v>
      </c>
      <c r="J202" s="27">
        <v>230</v>
      </c>
      <c r="K202" s="28">
        <v>608</v>
      </c>
      <c r="L202" s="27">
        <v>38</v>
      </c>
    </row>
    <row r="203" spans="1:12" ht="14.4" x14ac:dyDescent="0.3">
      <c r="A203" s="22"/>
      <c r="B203" s="23"/>
      <c r="C203" s="24"/>
      <c r="D203" s="71" t="s">
        <v>80</v>
      </c>
      <c r="E203" s="26" t="s">
        <v>52</v>
      </c>
      <c r="F203" s="27">
        <v>30</v>
      </c>
      <c r="G203" s="27">
        <v>0.7</v>
      </c>
      <c r="H203" s="27">
        <v>2.6</v>
      </c>
      <c r="I203" s="27">
        <v>3.2</v>
      </c>
      <c r="J203" s="27">
        <v>40</v>
      </c>
      <c r="K203" s="28">
        <v>587</v>
      </c>
      <c r="L203" s="27">
        <v>4.41</v>
      </c>
    </row>
    <row r="204" spans="1:12" ht="14.4" x14ac:dyDescent="0.3">
      <c r="A204" s="22"/>
      <c r="B204" s="23"/>
      <c r="C204" s="24"/>
      <c r="D204" s="25" t="s">
        <v>42</v>
      </c>
      <c r="E204" s="26" t="s">
        <v>56</v>
      </c>
      <c r="F204" s="27">
        <v>200</v>
      </c>
      <c r="G204" s="27">
        <v>0</v>
      </c>
      <c r="H204" s="27">
        <v>0</v>
      </c>
      <c r="I204" s="27">
        <v>15.3</v>
      </c>
      <c r="J204" s="27">
        <v>59</v>
      </c>
      <c r="K204" s="28">
        <v>868</v>
      </c>
      <c r="L204" s="29">
        <v>5.24</v>
      </c>
    </row>
    <row r="205" spans="1:12" ht="14.4" x14ac:dyDescent="0.3">
      <c r="A205" s="22"/>
      <c r="B205" s="23"/>
      <c r="C205" s="24"/>
      <c r="D205" s="25" t="s">
        <v>43</v>
      </c>
      <c r="E205" s="26" t="s">
        <v>48</v>
      </c>
      <c r="F205" s="27">
        <v>30</v>
      </c>
      <c r="G205" s="27">
        <v>2.37</v>
      </c>
      <c r="H205" s="27">
        <v>0.66</v>
      </c>
      <c r="I205" s="27">
        <v>10</v>
      </c>
      <c r="J205" s="27">
        <v>47</v>
      </c>
      <c r="K205" s="28"/>
      <c r="L205" s="27">
        <v>3.4</v>
      </c>
    </row>
    <row r="206" spans="1:12" ht="14.4" x14ac:dyDescent="0.3">
      <c r="A206" s="22"/>
      <c r="B206" s="23"/>
      <c r="C206" s="24"/>
      <c r="D206" s="25" t="s">
        <v>44</v>
      </c>
      <c r="E206" s="26"/>
      <c r="F206" s="27"/>
      <c r="G206" s="27"/>
      <c r="H206" s="27"/>
      <c r="I206" s="27"/>
      <c r="J206" s="27"/>
      <c r="K206" s="28"/>
      <c r="L206" s="27"/>
    </row>
    <row r="207" spans="1:12" ht="14.4" x14ac:dyDescent="0.3">
      <c r="A207" s="22"/>
      <c r="B207" s="23"/>
      <c r="C207" s="24"/>
      <c r="D207" s="25"/>
      <c r="E207" s="26"/>
      <c r="F207" s="27"/>
      <c r="G207" s="27"/>
      <c r="H207" s="27"/>
      <c r="I207" s="27"/>
      <c r="J207" s="27"/>
      <c r="K207" s="28"/>
      <c r="L207" s="27"/>
    </row>
    <row r="208" spans="1:12" ht="14.4" x14ac:dyDescent="0.3">
      <c r="A208" s="22"/>
      <c r="B208" s="23"/>
      <c r="C208" s="24"/>
      <c r="D208" s="25"/>
      <c r="E208" s="26"/>
      <c r="F208" s="27"/>
      <c r="G208" s="27"/>
      <c r="H208" s="27"/>
      <c r="I208" s="27"/>
      <c r="J208" s="27"/>
      <c r="K208" s="28"/>
      <c r="L208" s="27"/>
    </row>
    <row r="209" spans="1:12" ht="14.4" x14ac:dyDescent="0.3">
      <c r="A209" s="22"/>
      <c r="B209" s="23"/>
      <c r="C209" s="24"/>
      <c r="D209" s="25"/>
      <c r="E209" s="26"/>
      <c r="F209" s="27"/>
      <c r="G209" s="27"/>
      <c r="H209" s="27"/>
      <c r="I209" s="27"/>
      <c r="J209" s="27"/>
      <c r="K209" s="28"/>
      <c r="L209" s="27"/>
    </row>
    <row r="210" spans="1:12" ht="14.4" x14ac:dyDescent="0.3">
      <c r="A210" s="22"/>
      <c r="B210" s="23"/>
      <c r="C210" s="24"/>
      <c r="D210" s="30"/>
      <c r="E210" s="26"/>
      <c r="F210" s="27"/>
      <c r="G210" s="27"/>
      <c r="H210" s="27"/>
      <c r="I210" s="27"/>
      <c r="J210" s="27"/>
      <c r="K210" s="28"/>
      <c r="L210" s="27"/>
    </row>
    <row r="211" spans="1:12" ht="14.4" x14ac:dyDescent="0.3">
      <c r="A211" s="22"/>
      <c r="B211" s="23"/>
      <c r="C211" s="24"/>
      <c r="D211" s="30"/>
      <c r="E211" s="26"/>
      <c r="F211" s="27"/>
      <c r="G211" s="27"/>
      <c r="H211" s="27"/>
      <c r="I211" s="27"/>
      <c r="J211" s="27"/>
      <c r="K211" s="28"/>
      <c r="L211" s="27"/>
    </row>
    <row r="212" spans="1:12" ht="14.4" x14ac:dyDescent="0.3">
      <c r="A212" s="32"/>
      <c r="B212" s="33"/>
      <c r="C212" s="34"/>
      <c r="D212" s="35" t="s">
        <v>36</v>
      </c>
      <c r="E212" s="36"/>
      <c r="F212" s="37">
        <f>SUM(F200:F211)</f>
        <v>560</v>
      </c>
      <c r="G212" s="37">
        <f>SUM(G200:G211)</f>
        <v>19.07</v>
      </c>
      <c r="H212" s="37">
        <f>SUM(H200:H211)</f>
        <v>20.260000000000002</v>
      </c>
      <c r="I212" s="37">
        <f>SUM(I200:I211)</f>
        <v>73.5</v>
      </c>
      <c r="J212" s="37">
        <f>SUM(J200:J211)</f>
        <v>583</v>
      </c>
      <c r="K212" s="38"/>
      <c r="L212" s="37">
        <f>SUM(L200:L211)</f>
        <v>73.05</v>
      </c>
    </row>
    <row r="213" spans="1:12" ht="13.8" thickBot="1" x14ac:dyDescent="0.3">
      <c r="A213" s="42">
        <f>A191</f>
        <v>2</v>
      </c>
      <c r="B213" s="43">
        <f>B191</f>
        <v>4</v>
      </c>
      <c r="C213" s="60" t="s">
        <v>45</v>
      </c>
      <c r="D213" s="61"/>
      <c r="E213" s="44"/>
      <c r="F213" s="45">
        <f>F199+F212</f>
        <v>1070</v>
      </c>
      <c r="G213" s="45">
        <f>G199+G212</f>
        <v>35.94</v>
      </c>
      <c r="H213" s="45">
        <f>H199+H212</f>
        <v>39.120000000000005</v>
      </c>
      <c r="I213" s="45">
        <f>I199+I212</f>
        <v>131.5</v>
      </c>
      <c r="J213" s="45">
        <f>J199+J212</f>
        <v>1004.7</v>
      </c>
      <c r="K213" s="45"/>
      <c r="L213" s="45">
        <f>L199+L212</f>
        <v>128.25</v>
      </c>
    </row>
    <row r="214" spans="1:12" ht="15" thickBot="1" x14ac:dyDescent="0.35">
      <c r="A214" s="14">
        <v>2</v>
      </c>
      <c r="B214" s="15">
        <v>5</v>
      </c>
      <c r="C214" s="16" t="s">
        <v>25</v>
      </c>
      <c r="D214" s="17" t="s">
        <v>26</v>
      </c>
      <c r="E214" s="18" t="s">
        <v>58</v>
      </c>
      <c r="F214" s="19">
        <v>200</v>
      </c>
      <c r="G214" s="68">
        <v>7.36</v>
      </c>
      <c r="H214" s="69">
        <v>6.02</v>
      </c>
      <c r="I214" s="69">
        <v>35.26</v>
      </c>
      <c r="J214" s="69">
        <v>224.6</v>
      </c>
      <c r="K214" s="20">
        <v>688</v>
      </c>
      <c r="L214" s="19">
        <v>6</v>
      </c>
    </row>
    <row r="215" spans="1:12" ht="15" thickBot="1" x14ac:dyDescent="0.35">
      <c r="A215" s="22"/>
      <c r="B215" s="23"/>
      <c r="C215" s="24"/>
      <c r="D215" s="17" t="s">
        <v>26</v>
      </c>
      <c r="E215" s="26" t="s">
        <v>65</v>
      </c>
      <c r="F215" s="27">
        <v>100</v>
      </c>
      <c r="G215" s="27">
        <v>9</v>
      </c>
      <c r="H215" s="27">
        <v>10</v>
      </c>
      <c r="I215" s="27">
        <v>24</v>
      </c>
      <c r="J215" s="27">
        <v>196</v>
      </c>
      <c r="K215" s="28">
        <v>536</v>
      </c>
      <c r="L215" s="27">
        <v>45</v>
      </c>
    </row>
    <row r="216" spans="1:12" ht="14.4" x14ac:dyDescent="0.3">
      <c r="A216" s="22"/>
      <c r="B216" s="23"/>
      <c r="C216" s="24"/>
      <c r="D216" s="72" t="s">
        <v>80</v>
      </c>
      <c r="E216" s="26" t="s">
        <v>52</v>
      </c>
      <c r="F216" s="27">
        <v>30</v>
      </c>
      <c r="G216" s="27">
        <v>0.7</v>
      </c>
      <c r="H216" s="27">
        <v>2.6</v>
      </c>
      <c r="I216" s="27">
        <v>3.2</v>
      </c>
      <c r="J216" s="27">
        <v>40</v>
      </c>
      <c r="K216" s="28">
        <v>587</v>
      </c>
      <c r="L216" s="27">
        <v>4.41</v>
      </c>
    </row>
    <row r="217" spans="1:12" ht="14.4" x14ac:dyDescent="0.3">
      <c r="A217" s="22"/>
      <c r="B217" s="23"/>
      <c r="C217" s="24"/>
      <c r="D217" s="25" t="s">
        <v>28</v>
      </c>
      <c r="E217" s="26" t="s">
        <v>53</v>
      </c>
      <c r="F217" s="27">
        <v>200</v>
      </c>
      <c r="G217" s="27">
        <v>0.3</v>
      </c>
      <c r="H217" s="27">
        <v>0</v>
      </c>
      <c r="I217" s="27">
        <v>16</v>
      </c>
      <c r="J217" s="27">
        <v>62</v>
      </c>
      <c r="K217" s="28">
        <v>295</v>
      </c>
      <c r="L217" s="29">
        <v>4.1399999999999997</v>
      </c>
    </row>
    <row r="218" spans="1:12" ht="14.4" x14ac:dyDescent="0.3">
      <c r="A218" s="22"/>
      <c r="B218" s="23"/>
      <c r="C218" s="24"/>
      <c r="D218" s="25" t="s">
        <v>30</v>
      </c>
      <c r="E218" s="26" t="s">
        <v>48</v>
      </c>
      <c r="F218" s="27">
        <v>30</v>
      </c>
      <c r="G218" s="27">
        <v>2.37</v>
      </c>
      <c r="H218" s="27">
        <v>0.66</v>
      </c>
      <c r="I218" s="27">
        <v>10</v>
      </c>
      <c r="J218" s="27">
        <v>47</v>
      </c>
      <c r="K218" s="28"/>
      <c r="L218" s="27">
        <v>3.4</v>
      </c>
    </row>
    <row r="219" spans="1:12" ht="14.4" x14ac:dyDescent="0.3">
      <c r="A219" s="22"/>
      <c r="B219" s="23"/>
      <c r="C219" s="24"/>
      <c r="D219" s="25" t="s">
        <v>32</v>
      </c>
      <c r="E219" s="26"/>
      <c r="F219" s="27"/>
      <c r="G219" s="27"/>
      <c r="H219" s="27"/>
      <c r="I219" s="27"/>
      <c r="J219" s="27"/>
      <c r="K219" s="28"/>
      <c r="L219" s="27"/>
    </row>
    <row r="220" spans="1:12" ht="14.4" x14ac:dyDescent="0.3">
      <c r="A220" s="22"/>
      <c r="B220" s="23"/>
      <c r="C220" s="24"/>
      <c r="D220" s="30" t="s">
        <v>54</v>
      </c>
      <c r="E220" s="49"/>
      <c r="F220" s="50"/>
      <c r="G220" s="50"/>
      <c r="H220" s="50"/>
      <c r="I220" s="50"/>
      <c r="J220" s="50"/>
      <c r="K220" s="28"/>
      <c r="L220" s="27"/>
    </row>
    <row r="221" spans="1:12" ht="14.4" x14ac:dyDescent="0.3">
      <c r="A221" s="22"/>
      <c r="B221" s="23"/>
      <c r="C221" s="24"/>
      <c r="D221" s="30"/>
      <c r="E221" s="26"/>
      <c r="F221" s="27"/>
      <c r="G221" s="27"/>
      <c r="H221" s="27"/>
      <c r="I221" s="27"/>
      <c r="J221" s="27"/>
      <c r="K221" s="28"/>
      <c r="L221" s="27"/>
    </row>
    <row r="222" spans="1:12" ht="14.4" x14ac:dyDescent="0.3">
      <c r="A222" s="22"/>
      <c r="B222" s="23"/>
      <c r="C222" s="24"/>
      <c r="D222" s="30"/>
      <c r="E222" s="26"/>
      <c r="F222" s="27"/>
      <c r="G222" s="27"/>
      <c r="H222" s="27"/>
      <c r="I222" s="27"/>
      <c r="J222" s="27"/>
      <c r="K222" s="28"/>
      <c r="L222" s="27"/>
    </row>
    <row r="223" spans="1:12" ht="15.75" customHeight="1" x14ac:dyDescent="0.3">
      <c r="A223" s="32"/>
      <c r="B223" s="33"/>
      <c r="C223" s="34"/>
      <c r="D223" s="35" t="s">
        <v>36</v>
      </c>
      <c r="E223" s="36"/>
      <c r="F223" s="37">
        <f>SUM(F214:F222)</f>
        <v>560</v>
      </c>
      <c r="G223" s="37">
        <f>SUM(G214:G222)</f>
        <v>19.73</v>
      </c>
      <c r="H223" s="37">
        <f>SUM(H214:H222)</f>
        <v>19.28</v>
      </c>
      <c r="I223" s="37">
        <f>SUM(I214:I222)</f>
        <v>88.460000000000008</v>
      </c>
      <c r="J223" s="37">
        <f>SUM(J214:J222)</f>
        <v>569.6</v>
      </c>
      <c r="K223" s="38"/>
      <c r="L223" s="37">
        <f>SUM(L214:L222)</f>
        <v>62.949999999999996</v>
      </c>
    </row>
    <row r="224" spans="1:12" ht="14.4" x14ac:dyDescent="0.3">
      <c r="A224" s="39">
        <f>A214</f>
        <v>2</v>
      </c>
      <c r="B224" s="40">
        <f>B214</f>
        <v>5</v>
      </c>
      <c r="C224" s="41" t="s">
        <v>37</v>
      </c>
      <c r="D224" s="25" t="s">
        <v>38</v>
      </c>
      <c r="E224" s="26"/>
      <c r="F224" s="27"/>
      <c r="G224" s="27"/>
      <c r="H224" s="27"/>
      <c r="I224" s="27"/>
      <c r="J224" s="27"/>
      <c r="K224" s="28"/>
      <c r="L224" s="27"/>
    </row>
    <row r="225" spans="1:12" ht="14.4" x14ac:dyDescent="0.3">
      <c r="A225" s="22"/>
      <c r="B225" s="23"/>
      <c r="C225" s="24"/>
      <c r="D225" s="25" t="s">
        <v>39</v>
      </c>
      <c r="E225" s="26"/>
      <c r="F225" s="27"/>
      <c r="G225" s="27"/>
      <c r="H225" s="27"/>
      <c r="I225" s="27"/>
      <c r="J225" s="27"/>
      <c r="K225" s="28"/>
      <c r="L225" s="27"/>
    </row>
    <row r="226" spans="1:12" ht="14.4" x14ac:dyDescent="0.3">
      <c r="A226" s="22"/>
      <c r="B226" s="23"/>
      <c r="C226" s="24"/>
      <c r="D226" s="25" t="s">
        <v>40</v>
      </c>
      <c r="E226" s="70" t="s">
        <v>82</v>
      </c>
      <c r="F226" s="27">
        <v>150</v>
      </c>
      <c r="G226" s="27">
        <v>6</v>
      </c>
      <c r="H226" s="27">
        <v>12</v>
      </c>
      <c r="I226" s="27">
        <v>30</v>
      </c>
      <c r="J226" s="27">
        <v>230</v>
      </c>
      <c r="K226" s="28"/>
      <c r="L226" s="27">
        <v>26</v>
      </c>
    </row>
    <row r="227" spans="1:12" ht="14.4" x14ac:dyDescent="0.3">
      <c r="A227" s="22"/>
      <c r="B227" s="23"/>
      <c r="C227" s="24"/>
      <c r="D227" s="71" t="s">
        <v>42</v>
      </c>
      <c r="E227" s="26" t="s">
        <v>29</v>
      </c>
      <c r="F227" s="27">
        <v>180</v>
      </c>
      <c r="G227" s="27">
        <v>0.2</v>
      </c>
      <c r="H227" s="27">
        <v>0</v>
      </c>
      <c r="I227" s="27">
        <v>15</v>
      </c>
      <c r="J227" s="27">
        <v>58</v>
      </c>
      <c r="K227" s="28"/>
      <c r="L227" s="27">
        <v>9</v>
      </c>
    </row>
    <row r="228" spans="1:12" ht="14.4" x14ac:dyDescent="0.3">
      <c r="A228" s="22"/>
      <c r="B228" s="23"/>
      <c r="C228" s="24"/>
      <c r="D228" s="25" t="s">
        <v>42</v>
      </c>
      <c r="E228" s="26"/>
      <c r="F228" s="27"/>
      <c r="G228" s="27"/>
      <c r="H228" s="27"/>
      <c r="I228" s="27"/>
      <c r="J228" s="27"/>
      <c r="K228" s="28"/>
      <c r="L228" s="27"/>
    </row>
    <row r="229" spans="1:12" ht="14.4" x14ac:dyDescent="0.3">
      <c r="A229" s="22"/>
      <c r="B229" s="23"/>
      <c r="C229" s="24"/>
      <c r="D229" s="25" t="s">
        <v>43</v>
      </c>
      <c r="E229" s="26"/>
      <c r="F229" s="27"/>
      <c r="G229" s="27"/>
      <c r="H229" s="27"/>
      <c r="I229" s="27"/>
      <c r="J229" s="27"/>
      <c r="K229" s="28"/>
      <c r="L229" s="27"/>
    </row>
    <row r="230" spans="1:12" ht="14.4" x14ac:dyDescent="0.3">
      <c r="A230" s="22"/>
      <c r="B230" s="23"/>
      <c r="C230" s="24"/>
      <c r="D230" s="25" t="s">
        <v>44</v>
      </c>
      <c r="E230" s="26"/>
      <c r="F230" s="27"/>
      <c r="G230" s="27"/>
      <c r="H230" s="27"/>
      <c r="I230" s="27"/>
      <c r="J230" s="27"/>
      <c r="K230" s="28"/>
      <c r="L230" s="27"/>
    </row>
    <row r="231" spans="1:12" ht="14.4" x14ac:dyDescent="0.3">
      <c r="A231" s="22"/>
      <c r="B231" s="23"/>
      <c r="C231" s="24"/>
      <c r="D231" s="25"/>
      <c r="E231" s="26"/>
      <c r="F231" s="27"/>
      <c r="G231" s="27"/>
      <c r="H231" s="27"/>
      <c r="I231" s="27"/>
      <c r="J231" s="27"/>
      <c r="K231" s="28"/>
      <c r="L231" s="27"/>
    </row>
    <row r="232" spans="1:12" ht="14.4" x14ac:dyDescent="0.3">
      <c r="A232" s="22"/>
      <c r="B232" s="23"/>
      <c r="C232" s="24"/>
      <c r="D232" s="25"/>
      <c r="E232" s="26"/>
      <c r="F232" s="27"/>
      <c r="G232" s="27"/>
      <c r="H232" s="27"/>
      <c r="I232" s="27"/>
      <c r="J232" s="27"/>
      <c r="K232" s="28"/>
      <c r="L232" s="27"/>
    </row>
    <row r="233" spans="1:12" ht="14.4" x14ac:dyDescent="0.3">
      <c r="A233" s="22"/>
      <c r="B233" s="23"/>
      <c r="C233" s="24"/>
      <c r="D233" s="30"/>
      <c r="E233" s="26"/>
      <c r="F233" s="27"/>
      <c r="G233" s="27"/>
      <c r="H233" s="27"/>
      <c r="I233" s="27"/>
      <c r="J233" s="27"/>
      <c r="K233" s="28"/>
      <c r="L233" s="27"/>
    </row>
    <row r="234" spans="1:12" ht="14.4" x14ac:dyDescent="0.3">
      <c r="A234" s="22"/>
      <c r="B234" s="23"/>
      <c r="C234" s="24"/>
      <c r="D234" s="30"/>
      <c r="E234" s="26"/>
      <c r="F234" s="27"/>
      <c r="G234" s="27"/>
      <c r="H234" s="27"/>
      <c r="I234" s="27"/>
      <c r="J234" s="27"/>
      <c r="K234" s="28"/>
      <c r="L234" s="27"/>
    </row>
    <row r="235" spans="1:12" ht="14.4" x14ac:dyDescent="0.3">
      <c r="A235" s="32"/>
      <c r="B235" s="33"/>
      <c r="C235" s="34"/>
      <c r="D235" s="35" t="s">
        <v>36</v>
      </c>
      <c r="E235" s="36"/>
      <c r="F235" s="37">
        <f>SUM(F224:F234)</f>
        <v>330</v>
      </c>
      <c r="G235" s="37">
        <f>SUM(G224:G234)</f>
        <v>6.2</v>
      </c>
      <c r="H235" s="37">
        <f>SUM(H224:H234)</f>
        <v>12</v>
      </c>
      <c r="I235" s="37">
        <f>SUM(I224:I234)</f>
        <v>45</v>
      </c>
      <c r="J235" s="37">
        <f>SUM(J224:J234)</f>
        <v>288</v>
      </c>
      <c r="K235" s="38"/>
      <c r="L235" s="37">
        <f>SUM(L224:L234)</f>
        <v>35</v>
      </c>
    </row>
    <row r="236" spans="1:12" ht="13.8" thickBot="1" x14ac:dyDescent="0.3">
      <c r="A236" s="42">
        <f>A214</f>
        <v>2</v>
      </c>
      <c r="B236" s="43">
        <f>B214</f>
        <v>5</v>
      </c>
      <c r="C236" s="60" t="s">
        <v>45</v>
      </c>
      <c r="D236" s="61"/>
      <c r="E236" s="44"/>
      <c r="F236" s="45">
        <f>F223+F235</f>
        <v>890</v>
      </c>
      <c r="G236" s="45">
        <f>G223+G235</f>
        <v>25.93</v>
      </c>
      <c r="H236" s="45">
        <f>H223+H235</f>
        <v>31.28</v>
      </c>
      <c r="I236" s="45">
        <f>I223+I235</f>
        <v>133.46</v>
      </c>
      <c r="J236" s="45">
        <f>J223+J235</f>
        <v>857.6</v>
      </c>
      <c r="K236" s="45"/>
      <c r="L236" s="45">
        <f>L223+L235</f>
        <v>97.949999999999989</v>
      </c>
    </row>
    <row r="237" spans="1:12" ht="14.4" x14ac:dyDescent="0.3">
      <c r="A237" s="14">
        <v>3</v>
      </c>
      <c r="B237" s="15">
        <v>1</v>
      </c>
      <c r="C237" s="16" t="s">
        <v>25</v>
      </c>
      <c r="D237" s="17" t="s">
        <v>26</v>
      </c>
      <c r="E237" s="26" t="s">
        <v>66</v>
      </c>
      <c r="F237" s="27">
        <v>200</v>
      </c>
      <c r="G237" s="27">
        <v>4</v>
      </c>
      <c r="H237" s="27">
        <v>4</v>
      </c>
      <c r="I237" s="27">
        <v>32</v>
      </c>
      <c r="J237" s="27">
        <v>207</v>
      </c>
      <c r="K237" s="28">
        <v>297</v>
      </c>
      <c r="L237" s="19">
        <v>22</v>
      </c>
    </row>
    <row r="238" spans="1:12" ht="14.4" x14ac:dyDescent="0.3">
      <c r="A238" s="22"/>
      <c r="B238" s="23"/>
      <c r="C238" s="24"/>
      <c r="D238" s="25" t="s">
        <v>26</v>
      </c>
      <c r="E238" s="26" t="s">
        <v>51</v>
      </c>
      <c r="F238" s="27">
        <v>100</v>
      </c>
      <c r="G238" s="27">
        <v>12</v>
      </c>
      <c r="H238" s="27">
        <v>13</v>
      </c>
      <c r="I238" s="27">
        <v>13</v>
      </c>
      <c r="J238" s="27">
        <v>230</v>
      </c>
      <c r="K238" s="28"/>
      <c r="L238" s="27">
        <v>38</v>
      </c>
    </row>
    <row r="239" spans="1:12" ht="14.4" x14ac:dyDescent="0.3">
      <c r="A239" s="22"/>
      <c r="B239" s="23"/>
      <c r="C239" s="24"/>
      <c r="D239" s="25" t="s">
        <v>28</v>
      </c>
      <c r="E239" s="26" t="s">
        <v>56</v>
      </c>
      <c r="F239" s="27">
        <v>200</v>
      </c>
      <c r="G239" s="27">
        <v>0</v>
      </c>
      <c r="H239" s="27">
        <v>0</v>
      </c>
      <c r="I239" s="27">
        <v>15.3</v>
      </c>
      <c r="J239" s="27">
        <v>59</v>
      </c>
      <c r="K239" s="28">
        <v>868</v>
      </c>
      <c r="L239" s="29">
        <v>5.24</v>
      </c>
    </row>
    <row r="240" spans="1:12" ht="14.4" x14ac:dyDescent="0.3">
      <c r="A240" s="22"/>
      <c r="B240" s="23"/>
      <c r="C240" s="24"/>
      <c r="D240" s="25" t="s">
        <v>30</v>
      </c>
      <c r="E240" s="26" t="s">
        <v>48</v>
      </c>
      <c r="F240" s="27">
        <v>50</v>
      </c>
      <c r="G240" s="27">
        <v>2.37</v>
      </c>
      <c r="H240" s="27">
        <v>0.66</v>
      </c>
      <c r="I240" s="27">
        <v>10</v>
      </c>
      <c r="J240" s="27">
        <v>47</v>
      </c>
      <c r="K240" s="28"/>
      <c r="L240" s="27">
        <v>3.2</v>
      </c>
    </row>
    <row r="241" spans="1:12" ht="14.4" x14ac:dyDescent="0.3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4.4" x14ac:dyDescent="0.3">
      <c r="A242" s="22"/>
      <c r="B242" s="23"/>
      <c r="C242" s="24"/>
      <c r="D242" s="25" t="s">
        <v>32</v>
      </c>
      <c r="E242" s="26"/>
      <c r="F242" s="27"/>
      <c r="G242" s="27"/>
      <c r="H242" s="27"/>
      <c r="I242" s="27"/>
      <c r="J242" s="27"/>
      <c r="K242" s="28"/>
      <c r="L242" s="27"/>
    </row>
    <row r="243" spans="1:12" ht="14.4" x14ac:dyDescent="0.3">
      <c r="A243" s="22"/>
      <c r="B243" s="23"/>
      <c r="C243" s="24"/>
      <c r="D243" s="25"/>
      <c r="E243" s="26"/>
      <c r="F243" s="27"/>
      <c r="G243" s="27"/>
      <c r="H243" s="27"/>
      <c r="I243" s="27"/>
      <c r="J243" s="27"/>
      <c r="K243" s="28"/>
      <c r="L243" s="27"/>
    </row>
    <row r="244" spans="1:12" ht="14.4" x14ac:dyDescent="0.3">
      <c r="A244" s="22"/>
      <c r="B244" s="23"/>
      <c r="C244" s="24"/>
      <c r="D244" s="30"/>
      <c r="E244" s="26"/>
      <c r="F244" s="27"/>
      <c r="G244" s="27"/>
      <c r="H244" s="27"/>
      <c r="I244" s="27"/>
      <c r="J244" s="27"/>
      <c r="K244" s="28"/>
      <c r="L244" s="27"/>
    </row>
    <row r="245" spans="1:12" ht="14.4" x14ac:dyDescent="0.3">
      <c r="A245" s="22"/>
      <c r="B245" s="23"/>
      <c r="C245" s="24"/>
      <c r="D245" s="30"/>
      <c r="E245" s="26"/>
      <c r="F245" s="27"/>
      <c r="G245" s="27"/>
      <c r="H245" s="27"/>
      <c r="I245" s="27"/>
      <c r="J245" s="27"/>
      <c r="K245" s="28"/>
      <c r="L245" s="27"/>
    </row>
    <row r="246" spans="1:12" ht="14.4" x14ac:dyDescent="0.3">
      <c r="A246" s="32"/>
      <c r="B246" s="33"/>
      <c r="C246" s="34"/>
      <c r="D246" s="35" t="s">
        <v>36</v>
      </c>
      <c r="E246" s="36"/>
      <c r="F246" s="37">
        <f>SUM(F237:F245)</f>
        <v>550</v>
      </c>
      <c r="G246" s="37">
        <f>SUM(G237:G245)</f>
        <v>18.37</v>
      </c>
      <c r="H246" s="37">
        <f>SUM(H237:H245)</f>
        <v>17.66</v>
      </c>
      <c r="I246" s="37">
        <f>SUM(I237:I245)</f>
        <v>70.3</v>
      </c>
      <c r="J246" s="37">
        <f>SUM(J237:J245)</f>
        <v>543</v>
      </c>
      <c r="K246" s="38"/>
      <c r="L246" s="37">
        <f>SUM(L237:L245)</f>
        <v>68.44</v>
      </c>
    </row>
    <row r="247" spans="1:12" ht="15" thickBot="1" x14ac:dyDescent="0.35">
      <c r="A247" s="39">
        <f>A237</f>
        <v>3</v>
      </c>
      <c r="B247" s="40">
        <f>B237</f>
        <v>1</v>
      </c>
      <c r="C247" s="41" t="s">
        <v>37</v>
      </c>
      <c r="D247" s="25" t="s">
        <v>38</v>
      </c>
      <c r="E247" s="26"/>
      <c r="F247" s="27"/>
      <c r="G247" s="27"/>
      <c r="H247" s="27"/>
      <c r="I247" s="27"/>
      <c r="J247" s="27"/>
      <c r="K247" s="28"/>
      <c r="L247" s="27"/>
    </row>
    <row r="248" spans="1:12" ht="14.4" x14ac:dyDescent="0.3">
      <c r="A248" s="22"/>
      <c r="B248" s="23"/>
      <c r="C248" s="24"/>
      <c r="D248" s="25" t="s">
        <v>39</v>
      </c>
      <c r="E248" s="73" t="s">
        <v>83</v>
      </c>
      <c r="F248" s="19">
        <v>250</v>
      </c>
      <c r="G248" s="19">
        <v>5</v>
      </c>
      <c r="H248" s="19">
        <v>8</v>
      </c>
      <c r="I248" s="19">
        <v>20</v>
      </c>
      <c r="J248" s="19">
        <v>222</v>
      </c>
      <c r="K248" s="20">
        <v>297</v>
      </c>
      <c r="L248" s="21">
        <v>18.350000000000001</v>
      </c>
    </row>
    <row r="249" spans="1:12" ht="14.4" x14ac:dyDescent="0.3">
      <c r="A249" s="22"/>
      <c r="B249" s="23"/>
      <c r="C249" s="24"/>
      <c r="D249" s="71" t="s">
        <v>42</v>
      </c>
      <c r="E249" s="26" t="s">
        <v>74</v>
      </c>
      <c r="F249" s="27">
        <v>180</v>
      </c>
      <c r="G249" s="27">
        <v>0.2</v>
      </c>
      <c r="H249" s="27">
        <v>0</v>
      </c>
      <c r="I249" s="27">
        <v>15</v>
      </c>
      <c r="J249" s="27">
        <v>58</v>
      </c>
      <c r="K249" s="28"/>
      <c r="L249" s="27">
        <v>9</v>
      </c>
    </row>
    <row r="250" spans="1:12" ht="14.4" x14ac:dyDescent="0.3">
      <c r="A250" s="22"/>
      <c r="B250" s="23"/>
      <c r="C250" s="24"/>
      <c r="D250" s="71" t="s">
        <v>30</v>
      </c>
      <c r="E250" s="26" t="s">
        <v>31</v>
      </c>
      <c r="F250" s="27">
        <v>20</v>
      </c>
      <c r="G250" s="27">
        <v>2.37</v>
      </c>
      <c r="H250" s="27">
        <v>0.66</v>
      </c>
      <c r="I250" s="27">
        <v>10</v>
      </c>
      <c r="J250" s="27">
        <v>47</v>
      </c>
      <c r="K250" s="28"/>
      <c r="L250" s="29">
        <v>5.12</v>
      </c>
    </row>
    <row r="251" spans="1:12" ht="14.4" x14ac:dyDescent="0.3">
      <c r="A251" s="22"/>
      <c r="B251" s="23"/>
      <c r="C251" s="24"/>
      <c r="D251" s="25"/>
      <c r="E251" s="26"/>
      <c r="F251" s="27"/>
      <c r="G251" s="27"/>
      <c r="H251" s="27"/>
      <c r="I251" s="27"/>
      <c r="J251" s="27"/>
      <c r="K251" s="28"/>
      <c r="L251" s="27"/>
    </row>
    <row r="252" spans="1:12" ht="14.4" x14ac:dyDescent="0.3">
      <c r="A252" s="22"/>
      <c r="B252" s="23"/>
      <c r="C252" s="24"/>
      <c r="D252" s="25"/>
      <c r="E252" s="26"/>
      <c r="F252" s="27"/>
      <c r="G252" s="27"/>
      <c r="H252" s="27"/>
      <c r="I252" s="27"/>
      <c r="J252" s="27"/>
      <c r="K252" s="28"/>
      <c r="L252" s="27"/>
    </row>
    <row r="253" spans="1:12" ht="14.4" x14ac:dyDescent="0.3">
      <c r="A253" s="22"/>
      <c r="B253" s="23"/>
      <c r="C253" s="24"/>
      <c r="D253" s="25"/>
      <c r="E253" s="26"/>
      <c r="F253" s="27"/>
      <c r="G253" s="27"/>
      <c r="H253" s="27"/>
      <c r="I253" s="27"/>
      <c r="J253" s="27"/>
      <c r="K253" s="28"/>
      <c r="L253" s="27"/>
    </row>
    <row r="254" spans="1:12" ht="14.4" x14ac:dyDescent="0.3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4.4" x14ac:dyDescent="0.3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4.4" x14ac:dyDescent="0.3">
      <c r="A256" s="22"/>
      <c r="B256" s="23"/>
      <c r="C256" s="24"/>
      <c r="D256" s="25"/>
      <c r="E256" s="26"/>
      <c r="F256" s="27"/>
      <c r="G256" s="27"/>
      <c r="H256" s="27"/>
      <c r="I256" s="27"/>
      <c r="J256" s="27"/>
      <c r="K256" s="28"/>
      <c r="L256" s="27"/>
    </row>
    <row r="257" spans="1:12" ht="14.4" x14ac:dyDescent="0.3">
      <c r="A257" s="22"/>
      <c r="B257" s="23"/>
      <c r="C257" s="24"/>
      <c r="D257" s="30"/>
      <c r="E257" s="26"/>
      <c r="F257" s="27"/>
      <c r="G257" s="27"/>
      <c r="H257" s="27"/>
      <c r="I257" s="27"/>
      <c r="J257" s="27"/>
      <c r="K257" s="28"/>
      <c r="L257" s="27"/>
    </row>
    <row r="258" spans="1:12" ht="14.4" x14ac:dyDescent="0.3">
      <c r="A258" s="22"/>
      <c r="B258" s="23"/>
      <c r="C258" s="24"/>
      <c r="D258" s="30"/>
      <c r="E258" s="26"/>
      <c r="F258" s="27"/>
      <c r="G258" s="27"/>
      <c r="H258" s="27"/>
      <c r="I258" s="27"/>
      <c r="J258" s="27"/>
      <c r="K258" s="28"/>
      <c r="L258" s="27"/>
    </row>
    <row r="259" spans="1:12" ht="14.4" x14ac:dyDescent="0.3">
      <c r="A259" s="32"/>
      <c r="B259" s="33"/>
      <c r="C259" s="34"/>
      <c r="D259" s="35" t="s">
        <v>36</v>
      </c>
      <c r="E259" s="36"/>
      <c r="F259" s="37">
        <f>SUM(F247:F258)</f>
        <v>450</v>
      </c>
      <c r="G259" s="37">
        <f>SUM(G247:G258)</f>
        <v>7.57</v>
      </c>
      <c r="H259" s="37">
        <f>SUM(H247:H258)</f>
        <v>8.66</v>
      </c>
      <c r="I259" s="37">
        <f>SUM(I247:I258)</f>
        <v>45</v>
      </c>
      <c r="J259" s="37">
        <f>SUM(J247:J258)</f>
        <v>327</v>
      </c>
      <c r="K259" s="38"/>
      <c r="L259" s="37">
        <f>SUM(L247:L258)</f>
        <v>32.47</v>
      </c>
    </row>
    <row r="260" spans="1:12" ht="13.8" thickBot="1" x14ac:dyDescent="0.3">
      <c r="A260" s="42">
        <f>A237</f>
        <v>3</v>
      </c>
      <c r="B260" s="43">
        <f>B237</f>
        <v>1</v>
      </c>
      <c r="C260" s="60" t="s">
        <v>45</v>
      </c>
      <c r="D260" s="61"/>
      <c r="E260" s="44"/>
      <c r="F260" s="45">
        <f>F246+F259</f>
        <v>1000</v>
      </c>
      <c r="G260" s="45">
        <f>G246+G259</f>
        <v>25.94</v>
      </c>
      <c r="H260" s="45">
        <f>H246+H259</f>
        <v>26.32</v>
      </c>
      <c r="I260" s="45">
        <f>I246+I259</f>
        <v>115.3</v>
      </c>
      <c r="J260" s="45">
        <f>J246+J259</f>
        <v>870</v>
      </c>
      <c r="K260" s="45"/>
      <c r="L260" s="45">
        <f>L246+L259</f>
        <v>100.91</v>
      </c>
    </row>
    <row r="261" spans="1:12" ht="14.4" x14ac:dyDescent="0.3">
      <c r="A261" s="46">
        <v>3</v>
      </c>
      <c r="B261" s="23">
        <v>2</v>
      </c>
      <c r="C261" s="16" t="s">
        <v>25</v>
      </c>
      <c r="D261" s="17" t="s">
        <v>26</v>
      </c>
      <c r="E261" s="51" t="s">
        <v>75</v>
      </c>
      <c r="F261" s="27">
        <v>250</v>
      </c>
      <c r="G261" s="19">
        <v>10</v>
      </c>
      <c r="H261" s="19">
        <v>12</v>
      </c>
      <c r="I261" s="19">
        <v>42</v>
      </c>
      <c r="J261" s="19">
        <v>330</v>
      </c>
      <c r="K261" s="20">
        <v>208</v>
      </c>
      <c r="L261" s="19">
        <v>19.8</v>
      </c>
    </row>
    <row r="262" spans="1:12" ht="14.4" x14ac:dyDescent="0.3">
      <c r="A262" s="46"/>
      <c r="B262" s="23"/>
      <c r="C262" s="24"/>
      <c r="D262" s="30" t="s">
        <v>34</v>
      </c>
      <c r="E262" s="52" t="s">
        <v>35</v>
      </c>
      <c r="F262" s="27">
        <v>20</v>
      </c>
      <c r="G262" s="27">
        <v>5</v>
      </c>
      <c r="H262" s="27">
        <v>5</v>
      </c>
      <c r="I262" s="27"/>
      <c r="J262" s="27">
        <v>77</v>
      </c>
      <c r="K262" s="28">
        <v>42</v>
      </c>
      <c r="L262" s="27">
        <v>15</v>
      </c>
    </row>
    <row r="263" spans="1:12" ht="14.4" x14ac:dyDescent="0.3">
      <c r="A263" s="46"/>
      <c r="B263" s="23"/>
      <c r="C263" s="24"/>
      <c r="D263" s="25" t="s">
        <v>28</v>
      </c>
      <c r="E263" s="53" t="s">
        <v>74</v>
      </c>
      <c r="F263" s="27">
        <v>200</v>
      </c>
      <c r="G263" s="27">
        <v>0.2</v>
      </c>
      <c r="H263" s="27">
        <v>0</v>
      </c>
      <c r="I263" s="27">
        <v>15</v>
      </c>
      <c r="J263" s="27">
        <v>58</v>
      </c>
      <c r="K263" s="28">
        <v>943</v>
      </c>
      <c r="L263" s="27">
        <v>9.99</v>
      </c>
    </row>
    <row r="264" spans="1:12" ht="14.4" x14ac:dyDescent="0.3">
      <c r="A264" s="46"/>
      <c r="B264" s="23"/>
      <c r="C264" s="24"/>
      <c r="D264" s="25" t="s">
        <v>30</v>
      </c>
      <c r="E264" s="53" t="s">
        <v>67</v>
      </c>
      <c r="F264" s="27">
        <v>50</v>
      </c>
      <c r="G264" s="27">
        <v>2.37</v>
      </c>
      <c r="H264" s="27">
        <v>0.66</v>
      </c>
      <c r="I264" s="27">
        <v>10</v>
      </c>
      <c r="J264" s="27">
        <v>47</v>
      </c>
      <c r="K264" s="28"/>
      <c r="L264" s="27">
        <v>3.2</v>
      </c>
    </row>
    <row r="265" spans="1:12" ht="14.4" x14ac:dyDescent="0.3">
      <c r="A265" s="46"/>
      <c r="B265" s="23"/>
      <c r="C265" s="24"/>
      <c r="D265" s="25" t="s">
        <v>32</v>
      </c>
      <c r="E265" s="25"/>
      <c r="F265" s="27"/>
      <c r="G265" s="27"/>
      <c r="H265" s="27"/>
      <c r="I265" s="27"/>
      <c r="J265" s="27"/>
      <c r="K265" s="28"/>
      <c r="L265" s="27"/>
    </row>
    <row r="266" spans="1:12" ht="14.4" x14ac:dyDescent="0.3">
      <c r="A266" s="46"/>
      <c r="B266" s="23"/>
      <c r="C266" s="24"/>
      <c r="D266" s="25"/>
      <c r="E266" s="26"/>
      <c r="F266" s="27"/>
      <c r="G266" s="27"/>
      <c r="H266" s="27"/>
      <c r="I266" s="27"/>
      <c r="J266" s="27"/>
      <c r="K266" s="28"/>
      <c r="L266" s="27"/>
    </row>
    <row r="267" spans="1:12" ht="14.4" x14ac:dyDescent="0.3">
      <c r="A267" s="46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4.4" x14ac:dyDescent="0.3">
      <c r="A268" s="46"/>
      <c r="B268" s="23"/>
      <c r="C268" s="24"/>
      <c r="D268" s="30"/>
      <c r="E268" s="26"/>
      <c r="F268" s="27"/>
      <c r="G268" s="27"/>
      <c r="H268" s="27"/>
      <c r="I268" s="27"/>
      <c r="J268" s="27"/>
      <c r="K268" s="28"/>
      <c r="L268" s="27"/>
    </row>
    <row r="269" spans="1:12" ht="14.4" x14ac:dyDescent="0.3">
      <c r="A269" s="46"/>
      <c r="B269" s="23"/>
      <c r="C269" s="24"/>
      <c r="D269" s="30"/>
      <c r="E269" s="26"/>
      <c r="F269" s="27"/>
      <c r="G269" s="27"/>
      <c r="H269" s="27"/>
      <c r="I269" s="27"/>
      <c r="J269" s="27"/>
      <c r="K269" s="28"/>
      <c r="L269" s="27"/>
    </row>
    <row r="270" spans="1:12" ht="14.4" x14ac:dyDescent="0.3">
      <c r="A270" s="47"/>
      <c r="B270" s="33"/>
      <c r="C270" s="34"/>
      <c r="D270" s="35" t="s">
        <v>36</v>
      </c>
      <c r="E270" s="36"/>
      <c r="F270" s="37">
        <f>SUM(F261:F269)</f>
        <v>520</v>
      </c>
      <c r="G270" s="37">
        <f>SUM(G261:G269)</f>
        <v>17.57</v>
      </c>
      <c r="H270" s="37">
        <f>SUM(H261:H269)</f>
        <v>17.66</v>
      </c>
      <c r="I270" s="37">
        <f>SUM(I261:I269)</f>
        <v>67</v>
      </c>
      <c r="J270" s="37">
        <f>SUM(J261:J269)</f>
        <v>512</v>
      </c>
      <c r="K270" s="38"/>
      <c r="L270" s="37">
        <f>SUM(L261:L269)</f>
        <v>47.99</v>
      </c>
    </row>
    <row r="271" spans="1:12" ht="14.4" x14ac:dyDescent="0.3">
      <c r="A271" s="40">
        <v>3</v>
      </c>
      <c r="B271" s="40">
        <f>B261</f>
        <v>2</v>
      </c>
      <c r="C271" s="41" t="s">
        <v>37</v>
      </c>
      <c r="D271" s="25" t="s">
        <v>38</v>
      </c>
      <c r="E271" s="26"/>
      <c r="F271" s="27"/>
      <c r="G271" s="27"/>
      <c r="H271" s="27"/>
      <c r="I271" s="27"/>
      <c r="J271" s="27"/>
      <c r="K271" s="28"/>
      <c r="L271" s="27"/>
    </row>
    <row r="272" spans="1:12" ht="14.4" x14ac:dyDescent="0.3">
      <c r="A272" s="46"/>
      <c r="B272" s="23"/>
      <c r="C272" s="24"/>
      <c r="D272" s="25" t="s">
        <v>39</v>
      </c>
      <c r="E272" s="26" t="s">
        <v>78</v>
      </c>
      <c r="F272" s="27">
        <v>100</v>
      </c>
      <c r="G272" s="27">
        <v>6</v>
      </c>
      <c r="H272" s="27">
        <v>13</v>
      </c>
      <c r="I272" s="27">
        <v>40</v>
      </c>
      <c r="J272" s="27">
        <v>230</v>
      </c>
      <c r="K272" s="28"/>
      <c r="L272" s="27">
        <v>23</v>
      </c>
    </row>
    <row r="273" spans="1:12" ht="14.4" x14ac:dyDescent="0.3">
      <c r="A273" s="46"/>
      <c r="B273" s="23"/>
      <c r="C273" s="24"/>
      <c r="D273" s="71" t="s">
        <v>42</v>
      </c>
      <c r="E273" s="26" t="s">
        <v>56</v>
      </c>
      <c r="F273" s="27">
        <v>200</v>
      </c>
      <c r="G273" s="27">
        <v>0</v>
      </c>
      <c r="H273" s="27">
        <v>0</v>
      </c>
      <c r="I273" s="27">
        <v>15.3</v>
      </c>
      <c r="J273" s="27">
        <v>59</v>
      </c>
      <c r="K273" s="28">
        <v>868</v>
      </c>
      <c r="L273" s="29">
        <v>5.24</v>
      </c>
    </row>
    <row r="274" spans="1:12" ht="14.4" x14ac:dyDescent="0.3">
      <c r="A274" s="46"/>
      <c r="B274" s="23"/>
      <c r="C274" s="24"/>
      <c r="D274" s="25"/>
      <c r="E274" s="26"/>
      <c r="F274" s="27"/>
      <c r="G274" s="27"/>
      <c r="H274" s="27"/>
      <c r="I274" s="27"/>
      <c r="J274" s="27"/>
      <c r="K274" s="28"/>
      <c r="L274" s="27"/>
    </row>
    <row r="275" spans="1:12" ht="14.4" x14ac:dyDescent="0.3">
      <c r="A275" s="46"/>
      <c r="B275" s="23"/>
      <c r="C275" s="24"/>
      <c r="D275" s="25"/>
      <c r="E275" s="26"/>
      <c r="F275" s="27"/>
      <c r="G275" s="27"/>
      <c r="H275" s="27"/>
      <c r="I275" s="27"/>
      <c r="J275" s="27"/>
      <c r="K275" s="28"/>
      <c r="L275" s="27"/>
    </row>
    <row r="276" spans="1:12" ht="14.4" x14ac:dyDescent="0.3">
      <c r="A276" s="46"/>
      <c r="B276" s="23"/>
      <c r="C276" s="24"/>
      <c r="D276" s="25"/>
      <c r="E276" s="26"/>
      <c r="F276" s="27"/>
      <c r="G276" s="27"/>
      <c r="H276" s="27"/>
      <c r="I276" s="27"/>
      <c r="J276" s="27"/>
      <c r="K276" s="28"/>
      <c r="L276" s="27"/>
    </row>
    <row r="277" spans="1:12" ht="14.4" x14ac:dyDescent="0.3">
      <c r="A277" s="46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4.4" x14ac:dyDescent="0.3">
      <c r="A278" s="46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4.4" x14ac:dyDescent="0.3">
      <c r="A279" s="46"/>
      <c r="B279" s="23"/>
      <c r="C279" s="24"/>
      <c r="D279" s="25"/>
      <c r="E279" s="26"/>
      <c r="F279" s="27"/>
      <c r="G279" s="27"/>
      <c r="H279" s="27"/>
      <c r="I279" s="27"/>
      <c r="J279" s="27"/>
      <c r="K279" s="28"/>
      <c r="L279" s="27"/>
    </row>
    <row r="280" spans="1:12" ht="14.4" x14ac:dyDescent="0.3">
      <c r="A280" s="46"/>
      <c r="B280" s="23"/>
      <c r="C280" s="24"/>
      <c r="D280" s="25"/>
      <c r="E280" s="26"/>
      <c r="F280" s="27"/>
      <c r="G280" s="27"/>
      <c r="H280" s="27"/>
      <c r="I280" s="27"/>
      <c r="J280" s="27"/>
      <c r="K280" s="28"/>
      <c r="L280" s="27"/>
    </row>
    <row r="281" spans="1:12" ht="14.4" x14ac:dyDescent="0.3">
      <c r="A281" s="46"/>
      <c r="B281" s="23"/>
      <c r="C281" s="24"/>
      <c r="D281" s="30"/>
      <c r="E281" s="26"/>
      <c r="F281" s="27"/>
      <c r="G281" s="27"/>
      <c r="H281" s="27"/>
      <c r="I281" s="27"/>
      <c r="J281" s="27"/>
      <c r="K281" s="28"/>
      <c r="L281" s="27"/>
    </row>
    <row r="282" spans="1:12" ht="14.4" x14ac:dyDescent="0.3">
      <c r="A282" s="46"/>
      <c r="B282" s="23"/>
      <c r="C282" s="24"/>
      <c r="D282" s="30"/>
      <c r="E282" s="26"/>
      <c r="F282" s="27"/>
      <c r="G282" s="27"/>
      <c r="H282" s="27"/>
      <c r="I282" s="27"/>
      <c r="J282" s="27"/>
      <c r="K282" s="28"/>
      <c r="L282" s="27"/>
    </row>
    <row r="283" spans="1:12" ht="14.4" x14ac:dyDescent="0.3">
      <c r="A283" s="47"/>
      <c r="B283" s="33"/>
      <c r="C283" s="34"/>
      <c r="D283" s="35" t="s">
        <v>36</v>
      </c>
      <c r="E283" s="36"/>
      <c r="F283" s="37">
        <f>SUM(F271:F282)</f>
        <v>300</v>
      </c>
      <c r="G283" s="37">
        <f>SUM(G271:G282)</f>
        <v>6</v>
      </c>
      <c r="H283" s="37">
        <f>SUM(H271:H282)</f>
        <v>13</v>
      </c>
      <c r="I283" s="37">
        <f>SUM(I271:I282)</f>
        <v>55.3</v>
      </c>
      <c r="J283" s="37">
        <f>SUM(J271:J282)</f>
        <v>289</v>
      </c>
      <c r="K283" s="38"/>
      <c r="L283" s="37">
        <f>SUM(L271:L282)</f>
        <v>28.240000000000002</v>
      </c>
    </row>
    <row r="284" spans="1:12" ht="13.8" thickBot="1" x14ac:dyDescent="0.3">
      <c r="A284" s="48">
        <f>A261</f>
        <v>3</v>
      </c>
      <c r="B284" s="48">
        <f>B261</f>
        <v>2</v>
      </c>
      <c r="C284" s="60" t="s">
        <v>45</v>
      </c>
      <c r="D284" s="61"/>
      <c r="E284" s="44"/>
      <c r="F284" s="45">
        <f>F270+F283</f>
        <v>820</v>
      </c>
      <c r="G284" s="45">
        <f>G270+G283</f>
        <v>23.57</v>
      </c>
      <c r="H284" s="45">
        <f>H270+H283</f>
        <v>30.66</v>
      </c>
      <c r="I284" s="45">
        <f>I270+I283</f>
        <v>122.3</v>
      </c>
      <c r="J284" s="45">
        <f>J270+J283</f>
        <v>801</v>
      </c>
      <c r="K284" s="45"/>
      <c r="L284" s="45">
        <f>L270+L283</f>
        <v>76.23</v>
      </c>
    </row>
    <row r="285" spans="1:12" ht="15" thickBot="1" x14ac:dyDescent="0.35">
      <c r="A285" s="14">
        <v>3</v>
      </c>
      <c r="B285" s="15">
        <v>3</v>
      </c>
      <c r="C285" s="16" t="s">
        <v>25</v>
      </c>
      <c r="D285" s="17" t="s">
        <v>26</v>
      </c>
      <c r="E285" s="18" t="s">
        <v>68</v>
      </c>
      <c r="F285" s="19">
        <v>200</v>
      </c>
      <c r="G285" s="68">
        <v>7.36</v>
      </c>
      <c r="H285" s="69">
        <v>6.02</v>
      </c>
      <c r="I285" s="69">
        <v>35.26</v>
      </c>
      <c r="J285" s="69">
        <v>224.6</v>
      </c>
      <c r="K285" s="20">
        <v>688</v>
      </c>
      <c r="L285" s="19">
        <v>9</v>
      </c>
    </row>
    <row r="286" spans="1:12" ht="15" thickBot="1" x14ac:dyDescent="0.35">
      <c r="A286" s="22"/>
      <c r="B286" s="23"/>
      <c r="C286" s="24"/>
      <c r="D286" s="17" t="s">
        <v>26</v>
      </c>
      <c r="E286" s="26" t="s">
        <v>69</v>
      </c>
      <c r="F286" s="27">
        <v>90</v>
      </c>
      <c r="G286" s="27">
        <v>2.1</v>
      </c>
      <c r="H286" s="27">
        <v>10.199999999999999</v>
      </c>
      <c r="I286" s="27">
        <v>6.55</v>
      </c>
      <c r="J286" s="27">
        <v>128.5</v>
      </c>
      <c r="K286" s="28">
        <v>286</v>
      </c>
      <c r="L286" s="27">
        <v>25</v>
      </c>
    </row>
    <row r="287" spans="1:12" ht="14.4" x14ac:dyDescent="0.3">
      <c r="A287" s="22"/>
      <c r="B287" s="23"/>
      <c r="C287" s="24"/>
      <c r="D287" s="17" t="s">
        <v>26</v>
      </c>
      <c r="E287" s="26" t="s">
        <v>52</v>
      </c>
      <c r="F287" s="27">
        <v>30</v>
      </c>
      <c r="G287" s="27">
        <v>1.98</v>
      </c>
      <c r="H287" s="27">
        <v>1.6</v>
      </c>
      <c r="I287" s="27">
        <v>12.52</v>
      </c>
      <c r="J287" s="27">
        <v>40</v>
      </c>
      <c r="K287" s="28">
        <v>959</v>
      </c>
      <c r="L287" s="27">
        <v>4.41</v>
      </c>
    </row>
    <row r="288" spans="1:12" ht="15.75" customHeight="1" x14ac:dyDescent="0.3">
      <c r="A288" s="22"/>
      <c r="B288" s="23"/>
      <c r="C288" s="24"/>
      <c r="D288" s="25" t="s">
        <v>28</v>
      </c>
      <c r="E288" s="26" t="s">
        <v>70</v>
      </c>
      <c r="F288" s="27">
        <v>180</v>
      </c>
      <c r="G288" s="27">
        <v>3.52</v>
      </c>
      <c r="H288" s="27">
        <v>3.72</v>
      </c>
      <c r="I288" s="27">
        <v>9.74</v>
      </c>
      <c r="J288" s="27">
        <v>102</v>
      </c>
      <c r="K288" s="28">
        <v>959</v>
      </c>
      <c r="L288" s="27">
        <v>18</v>
      </c>
    </row>
    <row r="289" spans="1:12" ht="14.4" x14ac:dyDescent="0.3">
      <c r="A289" s="22"/>
      <c r="B289" s="23"/>
      <c r="C289" s="24"/>
      <c r="D289" s="25" t="s">
        <v>30</v>
      </c>
      <c r="E289" s="26" t="s">
        <v>62</v>
      </c>
      <c r="F289" s="27">
        <v>30</v>
      </c>
      <c r="G289" s="27">
        <v>3.3</v>
      </c>
      <c r="H289" s="27">
        <v>0.6</v>
      </c>
      <c r="I289" s="27">
        <v>10</v>
      </c>
      <c r="J289" s="27">
        <v>82.7</v>
      </c>
      <c r="K289" s="28"/>
      <c r="L289" s="27">
        <v>3.4</v>
      </c>
    </row>
    <row r="290" spans="1:12" ht="14.4" x14ac:dyDescent="0.3">
      <c r="A290" s="22"/>
      <c r="B290" s="23"/>
      <c r="C290" s="24"/>
      <c r="D290" s="25" t="s">
        <v>54</v>
      </c>
      <c r="E290" s="26"/>
      <c r="F290" s="27"/>
      <c r="G290" s="27"/>
      <c r="H290" s="27"/>
      <c r="I290" s="27"/>
      <c r="J290" s="27"/>
      <c r="K290" s="28"/>
      <c r="L290" s="27"/>
    </row>
    <row r="291" spans="1:12" ht="14.4" x14ac:dyDescent="0.3">
      <c r="A291" s="22"/>
      <c r="B291" s="23"/>
      <c r="C291" s="24"/>
      <c r="D291" s="25" t="s">
        <v>32</v>
      </c>
      <c r="E291" s="49"/>
      <c r="F291" s="50"/>
      <c r="G291" s="50"/>
      <c r="H291" s="50"/>
      <c r="I291" s="50"/>
      <c r="J291" s="50"/>
      <c r="K291" s="28"/>
      <c r="L291" s="27"/>
    </row>
    <row r="292" spans="1:12" ht="14.4" x14ac:dyDescent="0.3">
      <c r="A292" s="22"/>
      <c r="B292" s="23"/>
      <c r="C292" s="24"/>
      <c r="D292" s="30"/>
      <c r="E292" s="26"/>
      <c r="F292" s="27"/>
      <c r="G292" s="27"/>
      <c r="H292" s="27"/>
      <c r="I292" s="27"/>
      <c r="J292" s="27"/>
      <c r="K292" s="28"/>
      <c r="L292" s="27"/>
    </row>
    <row r="293" spans="1:12" ht="14.4" x14ac:dyDescent="0.3">
      <c r="A293" s="22"/>
      <c r="B293" s="23"/>
      <c r="C293" s="24"/>
      <c r="D293" s="30"/>
      <c r="E293" s="26"/>
      <c r="F293" s="27"/>
      <c r="G293" s="27"/>
      <c r="H293" s="27"/>
      <c r="I293" s="27"/>
      <c r="J293" s="27"/>
      <c r="K293" s="28"/>
      <c r="L293" s="27"/>
    </row>
    <row r="294" spans="1:12" ht="14.4" x14ac:dyDescent="0.3">
      <c r="A294" s="32"/>
      <c r="B294" s="33"/>
      <c r="C294" s="34"/>
      <c r="D294" s="35" t="s">
        <v>36</v>
      </c>
      <c r="E294" s="36"/>
      <c r="F294" s="37">
        <f>SUM(F285:F293)</f>
        <v>530</v>
      </c>
      <c r="G294" s="37">
        <f>SUM(G285:G293)</f>
        <v>18.260000000000002</v>
      </c>
      <c r="H294" s="37">
        <f>SUM(H285:H293)</f>
        <v>22.14</v>
      </c>
      <c r="I294" s="37">
        <f>SUM(I285:I293)</f>
        <v>74.069999999999993</v>
      </c>
      <c r="J294" s="37">
        <f>SUM(J285:J293)</f>
        <v>577.80000000000007</v>
      </c>
      <c r="K294" s="38"/>
      <c r="L294" s="37">
        <f>SUM(L285:L293)</f>
        <v>59.809999999999995</v>
      </c>
    </row>
    <row r="295" spans="1:12" ht="15" thickBot="1" x14ac:dyDescent="0.35">
      <c r="A295" s="39">
        <v>3</v>
      </c>
      <c r="B295" s="40">
        <f>B285</f>
        <v>3</v>
      </c>
      <c r="C295" s="41" t="s">
        <v>37</v>
      </c>
      <c r="D295" s="25" t="s">
        <v>38</v>
      </c>
      <c r="E295" s="26"/>
      <c r="F295" s="27"/>
      <c r="G295" s="27"/>
      <c r="H295" s="27"/>
      <c r="I295" s="27"/>
      <c r="J295" s="27"/>
      <c r="K295" s="28"/>
      <c r="L295" s="27"/>
    </row>
    <row r="296" spans="1:12" ht="14.4" x14ac:dyDescent="0.3">
      <c r="A296" s="22"/>
      <c r="B296" s="23"/>
      <c r="C296" s="24"/>
      <c r="D296" s="25" t="s">
        <v>39</v>
      </c>
      <c r="E296" s="18" t="s">
        <v>63</v>
      </c>
      <c r="F296" s="19">
        <v>250</v>
      </c>
      <c r="G296" s="19">
        <v>4</v>
      </c>
      <c r="H296" s="19">
        <v>8</v>
      </c>
      <c r="I296" s="19">
        <v>42</v>
      </c>
      <c r="J296" s="19">
        <v>168</v>
      </c>
      <c r="K296" s="20">
        <v>209</v>
      </c>
      <c r="L296" s="19">
        <v>25</v>
      </c>
    </row>
    <row r="297" spans="1:12" ht="14.4" x14ac:dyDescent="0.3">
      <c r="A297" s="22"/>
      <c r="B297" s="23"/>
      <c r="C297" s="24"/>
      <c r="D297" s="71" t="s">
        <v>42</v>
      </c>
      <c r="E297" s="26" t="s">
        <v>47</v>
      </c>
      <c r="F297" s="27">
        <v>200</v>
      </c>
      <c r="G297" s="27">
        <v>0.2</v>
      </c>
      <c r="H297" s="27">
        <v>0</v>
      </c>
      <c r="I297" s="27">
        <v>15</v>
      </c>
      <c r="J297" s="27">
        <v>58</v>
      </c>
      <c r="K297" s="28">
        <v>943</v>
      </c>
      <c r="L297" s="29">
        <v>9</v>
      </c>
    </row>
    <row r="298" spans="1:12" ht="14.4" x14ac:dyDescent="0.3">
      <c r="A298" s="22"/>
      <c r="B298" s="23"/>
      <c r="C298" s="24"/>
      <c r="D298" s="71" t="s">
        <v>30</v>
      </c>
      <c r="E298" s="26" t="s">
        <v>48</v>
      </c>
      <c r="F298" s="27">
        <v>20</v>
      </c>
      <c r="G298" s="27">
        <v>2.37</v>
      </c>
      <c r="H298" s="27">
        <v>0.66</v>
      </c>
      <c r="I298" s="27">
        <v>10</v>
      </c>
      <c r="J298" s="27">
        <v>47</v>
      </c>
      <c r="K298" s="28"/>
      <c r="L298" s="29">
        <v>3.2</v>
      </c>
    </row>
    <row r="299" spans="1:12" ht="14.4" x14ac:dyDescent="0.3">
      <c r="A299" s="22"/>
      <c r="B299" s="23"/>
      <c r="C299" s="24"/>
      <c r="D299" s="25" t="s">
        <v>42</v>
      </c>
      <c r="E299" s="26"/>
      <c r="F299" s="27"/>
      <c r="G299" s="27"/>
      <c r="H299" s="27"/>
      <c r="I299" s="27"/>
      <c r="J299" s="27"/>
      <c r="K299" s="28"/>
      <c r="L299" s="27"/>
    </row>
    <row r="300" spans="1:12" ht="14.4" x14ac:dyDescent="0.3">
      <c r="A300" s="22"/>
      <c r="B300" s="23"/>
      <c r="C300" s="24"/>
      <c r="D300" s="25" t="s">
        <v>43</v>
      </c>
      <c r="E300" s="26"/>
      <c r="F300" s="27"/>
      <c r="G300" s="27"/>
      <c r="H300" s="27"/>
      <c r="I300" s="27"/>
      <c r="J300" s="27"/>
      <c r="K300" s="28"/>
      <c r="L300" s="27"/>
    </row>
    <row r="301" spans="1:12" ht="14.4" x14ac:dyDescent="0.3">
      <c r="A301" s="22"/>
      <c r="B301" s="23"/>
      <c r="C301" s="24"/>
      <c r="D301" s="25" t="s">
        <v>44</v>
      </c>
      <c r="E301" s="26"/>
      <c r="F301" s="27"/>
      <c r="G301" s="27"/>
      <c r="H301" s="27"/>
      <c r="I301" s="27"/>
      <c r="J301" s="27"/>
      <c r="K301" s="28"/>
      <c r="L301" s="27"/>
    </row>
    <row r="302" spans="1:12" ht="14.4" x14ac:dyDescent="0.3">
      <c r="A302" s="22"/>
      <c r="B302" s="23"/>
      <c r="C302" s="24"/>
      <c r="D302" s="25"/>
      <c r="E302" s="26"/>
      <c r="F302" s="27"/>
      <c r="G302" s="27"/>
      <c r="H302" s="27"/>
      <c r="I302" s="27"/>
      <c r="J302" s="27"/>
      <c r="K302" s="28"/>
      <c r="L302" s="27"/>
    </row>
    <row r="303" spans="1:12" ht="14.4" x14ac:dyDescent="0.3">
      <c r="A303" s="22"/>
      <c r="B303" s="23"/>
      <c r="C303" s="24"/>
      <c r="D303" s="25"/>
      <c r="E303" s="26"/>
      <c r="F303" s="27"/>
      <c r="G303" s="27"/>
      <c r="H303" s="27"/>
      <c r="I303" s="27"/>
      <c r="J303" s="27"/>
      <c r="K303" s="28"/>
      <c r="L303" s="27"/>
    </row>
    <row r="304" spans="1:12" ht="14.4" x14ac:dyDescent="0.3">
      <c r="A304" s="22"/>
      <c r="B304" s="23"/>
      <c r="C304" s="24"/>
      <c r="D304" s="25"/>
      <c r="E304" s="26"/>
      <c r="F304" s="27"/>
      <c r="G304" s="27"/>
      <c r="H304" s="27"/>
      <c r="I304" s="27"/>
      <c r="J304" s="27"/>
      <c r="K304" s="28"/>
      <c r="L304" s="27"/>
    </row>
    <row r="305" spans="1:12" ht="14.4" x14ac:dyDescent="0.3">
      <c r="A305" s="22"/>
      <c r="B305" s="23"/>
      <c r="C305" s="24"/>
      <c r="D305" s="30"/>
      <c r="E305" s="26"/>
      <c r="F305" s="27"/>
      <c r="G305" s="27"/>
      <c r="H305" s="27"/>
      <c r="I305" s="27"/>
      <c r="J305" s="27"/>
      <c r="K305" s="28"/>
      <c r="L305" s="27"/>
    </row>
    <row r="306" spans="1:12" ht="14.4" x14ac:dyDescent="0.3">
      <c r="A306" s="22"/>
      <c r="B306" s="23"/>
      <c r="C306" s="24"/>
      <c r="D306" s="30"/>
      <c r="E306" s="26"/>
      <c r="F306" s="27"/>
      <c r="G306" s="27"/>
      <c r="H306" s="27"/>
      <c r="I306" s="27"/>
      <c r="J306" s="27"/>
      <c r="K306" s="28"/>
      <c r="L306" s="27"/>
    </row>
    <row r="307" spans="1:12" ht="14.4" x14ac:dyDescent="0.3">
      <c r="A307" s="32"/>
      <c r="B307" s="33"/>
      <c r="C307" s="34"/>
      <c r="D307" s="35" t="s">
        <v>36</v>
      </c>
      <c r="E307" s="36"/>
      <c r="F307" s="37">
        <f>SUM(F295:F306)</f>
        <v>470</v>
      </c>
      <c r="G307" s="37">
        <f>SUM(G295:G306)</f>
        <v>6.57</v>
      </c>
      <c r="H307" s="37">
        <f>SUM(H295:H306)</f>
        <v>8.66</v>
      </c>
      <c r="I307" s="37">
        <f>SUM(I295:I306)</f>
        <v>67</v>
      </c>
      <c r="J307" s="37">
        <f>SUM(J295:J306)</f>
        <v>273</v>
      </c>
      <c r="K307" s="38"/>
      <c r="L307" s="37">
        <f>SUM(L295:L306)</f>
        <v>37.200000000000003</v>
      </c>
    </row>
    <row r="308" spans="1:12" ht="13.8" thickBot="1" x14ac:dyDescent="0.3">
      <c r="A308" s="42">
        <f>A285</f>
        <v>3</v>
      </c>
      <c r="B308" s="43">
        <f>B285</f>
        <v>3</v>
      </c>
      <c r="C308" s="60" t="s">
        <v>45</v>
      </c>
      <c r="D308" s="61"/>
      <c r="E308" s="44"/>
      <c r="F308" s="45">
        <f>F294+F307</f>
        <v>1000</v>
      </c>
      <c r="G308" s="45">
        <f>G294+G307</f>
        <v>24.830000000000002</v>
      </c>
      <c r="H308" s="45">
        <f>H294+H307</f>
        <v>30.8</v>
      </c>
      <c r="I308" s="45">
        <f>I294+I307</f>
        <v>141.07</v>
      </c>
      <c r="J308" s="45">
        <f>J294+J307</f>
        <v>850.80000000000007</v>
      </c>
      <c r="K308" s="45"/>
      <c r="L308" s="45">
        <f>L294+L307</f>
        <v>97.009999999999991</v>
      </c>
    </row>
    <row r="309" spans="1:12" ht="14.4" x14ac:dyDescent="0.3">
      <c r="A309" s="14">
        <v>3</v>
      </c>
      <c r="B309" s="15">
        <v>4</v>
      </c>
      <c r="C309" s="16" t="s">
        <v>25</v>
      </c>
      <c r="D309" s="17" t="s">
        <v>26</v>
      </c>
      <c r="E309" s="18" t="s">
        <v>46</v>
      </c>
      <c r="F309" s="19">
        <v>250</v>
      </c>
      <c r="G309" s="19">
        <v>9</v>
      </c>
      <c r="H309" s="19">
        <v>9.1999999999999993</v>
      </c>
      <c r="I309" s="19">
        <v>32</v>
      </c>
      <c r="J309" s="19">
        <v>290</v>
      </c>
      <c r="K309" s="20">
        <v>170</v>
      </c>
      <c r="L309" s="21">
        <v>23.55</v>
      </c>
    </row>
    <row r="310" spans="1:12" ht="14.4" x14ac:dyDescent="0.3">
      <c r="A310" s="22"/>
      <c r="B310" s="23"/>
      <c r="C310" s="24"/>
      <c r="D310" s="25" t="s">
        <v>28</v>
      </c>
      <c r="E310" s="26" t="s">
        <v>53</v>
      </c>
      <c r="F310" s="27">
        <v>200</v>
      </c>
      <c r="G310" s="27">
        <v>0.3</v>
      </c>
      <c r="H310" s="27">
        <v>0</v>
      </c>
      <c r="I310" s="27">
        <v>16</v>
      </c>
      <c r="J310" s="27">
        <v>62</v>
      </c>
      <c r="K310" s="28">
        <v>295</v>
      </c>
      <c r="L310" s="29">
        <v>4.1399999999999997</v>
      </c>
    </row>
    <row r="311" spans="1:12" ht="14.4" x14ac:dyDescent="0.3">
      <c r="A311" s="22"/>
      <c r="B311" s="23"/>
      <c r="C311" s="24"/>
      <c r="D311" s="25" t="s">
        <v>30</v>
      </c>
      <c r="E311" s="26" t="s">
        <v>48</v>
      </c>
      <c r="F311" s="27">
        <v>20</v>
      </c>
      <c r="G311" s="27">
        <v>2.37</v>
      </c>
      <c r="H311" s="27">
        <v>0.66</v>
      </c>
      <c r="I311" s="27">
        <v>10</v>
      </c>
      <c r="J311" s="27">
        <v>47</v>
      </c>
      <c r="K311" s="28"/>
      <c r="L311" s="29">
        <v>3.2</v>
      </c>
    </row>
    <row r="312" spans="1:12" ht="14.4" x14ac:dyDescent="0.3">
      <c r="A312" s="22"/>
      <c r="B312" s="23"/>
      <c r="C312" s="24"/>
      <c r="D312" s="25" t="s">
        <v>32</v>
      </c>
      <c r="E312" s="26"/>
      <c r="F312" s="27"/>
      <c r="G312" s="27"/>
      <c r="H312" s="27"/>
      <c r="I312" s="27"/>
      <c r="J312" s="27"/>
      <c r="K312" s="28"/>
      <c r="L312" s="29"/>
    </row>
    <row r="313" spans="1:12" ht="14.4" x14ac:dyDescent="0.3">
      <c r="A313" s="22"/>
      <c r="B313" s="23"/>
      <c r="C313" s="24"/>
      <c r="D313" s="30" t="s">
        <v>33</v>
      </c>
      <c r="E313" s="26"/>
      <c r="F313" s="27"/>
      <c r="G313" s="27"/>
      <c r="H313" s="27"/>
      <c r="I313" s="27"/>
      <c r="J313" s="27"/>
      <c r="K313" s="28"/>
      <c r="L313" s="29"/>
    </row>
    <row r="314" spans="1:12" ht="14.4" x14ac:dyDescent="0.3">
      <c r="A314" s="22"/>
      <c r="B314" s="23"/>
      <c r="C314" s="24"/>
      <c r="D314" s="30" t="s">
        <v>34</v>
      </c>
      <c r="E314" s="26"/>
      <c r="F314" s="27"/>
      <c r="G314" s="27"/>
      <c r="H314" s="27"/>
      <c r="I314" s="27"/>
      <c r="J314" s="27"/>
      <c r="K314" s="28"/>
      <c r="L314" s="29"/>
    </row>
    <row r="315" spans="1:12" ht="15" thickBot="1" x14ac:dyDescent="0.35">
      <c r="A315" s="22"/>
      <c r="B315" s="23"/>
      <c r="C315" s="24"/>
      <c r="D315" s="30" t="s">
        <v>34</v>
      </c>
      <c r="E315" s="26"/>
      <c r="F315" s="27"/>
      <c r="G315" s="27"/>
      <c r="H315" s="27"/>
      <c r="I315" s="27"/>
      <c r="J315" s="27"/>
      <c r="K315" s="28"/>
      <c r="L315" s="31"/>
    </row>
    <row r="316" spans="1:12" ht="14.4" x14ac:dyDescent="0.3">
      <c r="A316" s="22"/>
      <c r="B316" s="23"/>
      <c r="C316" s="24"/>
      <c r="D316" s="25"/>
      <c r="E316" s="26"/>
      <c r="F316" s="27"/>
      <c r="G316" s="27"/>
      <c r="H316" s="27"/>
      <c r="I316" s="27"/>
      <c r="J316" s="27"/>
      <c r="K316" s="28"/>
      <c r="L316" s="27"/>
    </row>
    <row r="317" spans="1:12" ht="14.4" x14ac:dyDescent="0.3">
      <c r="A317" s="22"/>
      <c r="B317" s="23"/>
      <c r="C317" s="24"/>
      <c r="D317" s="30"/>
      <c r="E317" s="26"/>
      <c r="F317" s="27"/>
      <c r="G317" s="27"/>
      <c r="H317" s="27"/>
      <c r="I317" s="27"/>
      <c r="J317" s="27"/>
      <c r="K317" s="28"/>
      <c r="L317" s="27"/>
    </row>
    <row r="318" spans="1:12" ht="14.4" x14ac:dyDescent="0.3">
      <c r="A318" s="22"/>
      <c r="B318" s="23"/>
      <c r="C318" s="24"/>
      <c r="D318" s="30"/>
      <c r="E318" s="26"/>
      <c r="F318" s="27"/>
      <c r="G318" s="27"/>
      <c r="H318" s="27"/>
      <c r="I318" s="27"/>
      <c r="J318" s="27"/>
      <c r="K318" s="28"/>
      <c r="L318" s="27"/>
    </row>
    <row r="319" spans="1:12" ht="14.4" x14ac:dyDescent="0.3">
      <c r="A319" s="32"/>
      <c r="B319" s="33"/>
      <c r="C319" s="34"/>
      <c r="D319" s="35" t="s">
        <v>36</v>
      </c>
      <c r="E319" s="36"/>
      <c r="F319" s="37">
        <f>SUM(F309:F318)</f>
        <v>470</v>
      </c>
      <c r="G319" s="37">
        <f>SUM(G309:G318)</f>
        <v>11.670000000000002</v>
      </c>
      <c r="H319" s="37">
        <f>SUM(H309:H318)</f>
        <v>9.86</v>
      </c>
      <c r="I319" s="37">
        <f>SUM(I309:I318)</f>
        <v>58</v>
      </c>
      <c r="J319" s="37">
        <f>SUM(J309:J318)</f>
        <v>399</v>
      </c>
      <c r="K319" s="38"/>
      <c r="L319" s="37">
        <f>SUM(L309:L318)</f>
        <v>30.89</v>
      </c>
    </row>
    <row r="320" spans="1:12" ht="14.4" x14ac:dyDescent="0.3">
      <c r="A320" s="39">
        <v>3</v>
      </c>
      <c r="B320" s="40">
        <f>B309</f>
        <v>4</v>
      </c>
      <c r="C320" s="41" t="s">
        <v>37</v>
      </c>
      <c r="D320" s="25" t="s">
        <v>38</v>
      </c>
      <c r="E320" s="26"/>
      <c r="F320" s="27"/>
      <c r="G320" s="27"/>
      <c r="H320" s="27"/>
      <c r="I320" s="27"/>
      <c r="J320" s="27"/>
      <c r="K320" s="28"/>
      <c r="L320" s="27"/>
    </row>
    <row r="321" spans="1:12" ht="14.4" x14ac:dyDescent="0.3">
      <c r="A321" s="22"/>
      <c r="B321" s="23"/>
      <c r="C321" s="24"/>
      <c r="D321" s="25" t="s">
        <v>39</v>
      </c>
      <c r="E321" s="70" t="s">
        <v>84</v>
      </c>
      <c r="F321" s="27">
        <v>200</v>
      </c>
      <c r="G321" s="27">
        <v>5</v>
      </c>
      <c r="H321" s="27">
        <v>13</v>
      </c>
      <c r="I321" s="27">
        <v>27</v>
      </c>
      <c r="J321" s="27">
        <v>140</v>
      </c>
      <c r="K321" s="28"/>
      <c r="L321" s="27"/>
    </row>
    <row r="322" spans="1:12" ht="14.4" x14ac:dyDescent="0.3">
      <c r="A322" s="22"/>
      <c r="B322" s="23"/>
      <c r="C322" s="24"/>
      <c r="D322" s="71" t="s">
        <v>42</v>
      </c>
      <c r="E322" s="26" t="s">
        <v>47</v>
      </c>
      <c r="F322" s="27">
        <v>200</v>
      </c>
      <c r="G322" s="27">
        <v>0.2</v>
      </c>
      <c r="H322" s="27">
        <v>0</v>
      </c>
      <c r="I322" s="27">
        <v>15</v>
      </c>
      <c r="J322" s="27">
        <v>58</v>
      </c>
      <c r="K322" s="28">
        <v>943</v>
      </c>
      <c r="L322" s="29">
        <v>9</v>
      </c>
    </row>
    <row r="323" spans="1:12" ht="14.4" x14ac:dyDescent="0.3">
      <c r="A323" s="22"/>
      <c r="B323" s="23"/>
      <c r="C323" s="24"/>
      <c r="D323" s="25" t="s">
        <v>41</v>
      </c>
      <c r="E323" s="26"/>
      <c r="F323" s="27"/>
      <c r="G323" s="27"/>
      <c r="H323" s="27"/>
      <c r="I323" s="27"/>
      <c r="J323" s="27"/>
      <c r="K323" s="28"/>
      <c r="L323" s="27"/>
    </row>
    <row r="324" spans="1:12" ht="14.4" x14ac:dyDescent="0.3">
      <c r="A324" s="22"/>
      <c r="B324" s="23"/>
      <c r="C324" s="24"/>
      <c r="D324" s="25" t="s">
        <v>42</v>
      </c>
      <c r="E324" s="26"/>
      <c r="F324" s="27"/>
      <c r="G324" s="27"/>
      <c r="H324" s="27"/>
      <c r="I324" s="27"/>
      <c r="J324" s="27"/>
      <c r="K324" s="28"/>
      <c r="L324" s="27"/>
    </row>
    <row r="325" spans="1:12" ht="14.4" x14ac:dyDescent="0.3">
      <c r="A325" s="22"/>
      <c r="B325" s="23"/>
      <c r="C325" s="24"/>
      <c r="D325" s="25" t="s">
        <v>43</v>
      </c>
      <c r="E325" s="26"/>
      <c r="F325" s="27"/>
      <c r="G325" s="27"/>
      <c r="H325" s="27"/>
      <c r="I325" s="27"/>
      <c r="J325" s="27"/>
      <c r="K325" s="28"/>
      <c r="L325" s="27"/>
    </row>
    <row r="326" spans="1:12" ht="14.4" x14ac:dyDescent="0.3">
      <c r="A326" s="22"/>
      <c r="B326" s="23"/>
      <c r="C326" s="24"/>
      <c r="D326" s="25" t="s">
        <v>44</v>
      </c>
      <c r="E326" s="26"/>
      <c r="F326" s="27"/>
      <c r="G326" s="27"/>
      <c r="H326" s="27"/>
      <c r="I326" s="27"/>
      <c r="J326" s="27"/>
      <c r="K326" s="28"/>
      <c r="L326" s="27"/>
    </row>
    <row r="327" spans="1:12" ht="14.4" x14ac:dyDescent="0.3">
      <c r="A327" s="22"/>
      <c r="B327" s="23"/>
      <c r="C327" s="24"/>
      <c r="D327" s="25"/>
      <c r="E327" s="26"/>
      <c r="F327" s="27"/>
      <c r="G327" s="27"/>
      <c r="H327" s="27"/>
      <c r="I327" s="27"/>
      <c r="J327" s="27"/>
      <c r="K327" s="28"/>
      <c r="L327" s="27"/>
    </row>
    <row r="328" spans="1:12" ht="14.4" x14ac:dyDescent="0.3">
      <c r="A328" s="22"/>
      <c r="B328" s="23"/>
      <c r="C328" s="24"/>
      <c r="D328" s="25"/>
      <c r="E328" s="26"/>
      <c r="F328" s="27"/>
      <c r="G328" s="27"/>
      <c r="H328" s="27"/>
      <c r="I328" s="27"/>
      <c r="J328" s="27"/>
      <c r="K328" s="28"/>
      <c r="L328" s="27"/>
    </row>
    <row r="329" spans="1:12" ht="14.4" x14ac:dyDescent="0.3">
      <c r="A329" s="22"/>
      <c r="B329" s="23"/>
      <c r="C329" s="24"/>
      <c r="D329" s="25"/>
      <c r="E329" s="26"/>
      <c r="F329" s="27"/>
      <c r="G329" s="27"/>
      <c r="H329" s="27"/>
      <c r="I329" s="27"/>
      <c r="J329" s="27"/>
      <c r="K329" s="28"/>
      <c r="L329" s="27"/>
    </row>
    <row r="330" spans="1:12" ht="14.4" x14ac:dyDescent="0.3">
      <c r="A330" s="22"/>
      <c r="B330" s="23"/>
      <c r="C330" s="24"/>
      <c r="D330" s="30"/>
      <c r="E330" s="26"/>
      <c r="F330" s="27"/>
      <c r="G330" s="27"/>
      <c r="H330" s="27"/>
      <c r="I330" s="27"/>
      <c r="J330" s="27"/>
      <c r="K330" s="28"/>
      <c r="L330" s="27"/>
    </row>
    <row r="331" spans="1:12" ht="14.4" x14ac:dyDescent="0.3">
      <c r="A331" s="22"/>
      <c r="B331" s="23"/>
      <c r="C331" s="24"/>
      <c r="D331" s="30"/>
      <c r="E331" s="26"/>
      <c r="F331" s="27"/>
      <c r="G331" s="27"/>
      <c r="H331" s="27"/>
      <c r="I331" s="27"/>
      <c r="J331" s="27"/>
      <c r="K331" s="28"/>
      <c r="L331" s="27"/>
    </row>
    <row r="332" spans="1:12" ht="14.4" x14ac:dyDescent="0.3">
      <c r="A332" s="32"/>
      <c r="B332" s="33"/>
      <c r="C332" s="34"/>
      <c r="D332" s="35" t="s">
        <v>36</v>
      </c>
      <c r="E332" s="36"/>
      <c r="F332" s="37">
        <f>SUM(F320:F331)</f>
        <v>400</v>
      </c>
      <c r="G332" s="37">
        <f>SUM(G320:G331)</f>
        <v>5.2</v>
      </c>
      <c r="H332" s="37">
        <f>SUM(H320:H331)</f>
        <v>13</v>
      </c>
      <c r="I332" s="37">
        <f>SUM(I320:I331)</f>
        <v>42</v>
      </c>
      <c r="J332" s="37">
        <f>SUM(J320:J331)</f>
        <v>198</v>
      </c>
      <c r="K332" s="38"/>
      <c r="L332" s="37">
        <f>SUM(L320:L331)</f>
        <v>9</v>
      </c>
    </row>
    <row r="333" spans="1:12" ht="13.8" thickBot="1" x14ac:dyDescent="0.3">
      <c r="A333" s="42">
        <f>A309</f>
        <v>3</v>
      </c>
      <c r="B333" s="43">
        <f>B309</f>
        <v>4</v>
      </c>
      <c r="C333" s="60" t="s">
        <v>45</v>
      </c>
      <c r="D333" s="61"/>
      <c r="E333" s="44"/>
      <c r="F333" s="45">
        <f>F319+F332</f>
        <v>870</v>
      </c>
      <c r="G333" s="45">
        <f>G319+G332</f>
        <v>16.87</v>
      </c>
      <c r="H333" s="45">
        <f>H319+H332</f>
        <v>22.86</v>
      </c>
      <c r="I333" s="45">
        <f>I319+I332</f>
        <v>100</v>
      </c>
      <c r="J333" s="45">
        <f>J319+J332</f>
        <v>597</v>
      </c>
      <c r="K333" s="45"/>
      <c r="L333" s="45">
        <f>L319+L332</f>
        <v>39.89</v>
      </c>
    </row>
    <row r="334" spans="1:12" ht="14.4" x14ac:dyDescent="0.3">
      <c r="A334" s="14">
        <v>3</v>
      </c>
      <c r="B334" s="15">
        <v>5</v>
      </c>
      <c r="C334" s="16" t="s">
        <v>25</v>
      </c>
      <c r="D334" s="17" t="s">
        <v>26</v>
      </c>
      <c r="E334" s="18" t="s">
        <v>61</v>
      </c>
      <c r="F334" s="19">
        <v>250</v>
      </c>
      <c r="G334" s="19">
        <v>14</v>
      </c>
      <c r="H334" s="19">
        <v>17</v>
      </c>
      <c r="I334" s="19">
        <v>40</v>
      </c>
      <c r="J334" s="19">
        <v>377</v>
      </c>
      <c r="K334" s="20">
        <v>304</v>
      </c>
      <c r="L334" s="21">
        <v>41.06</v>
      </c>
    </row>
    <row r="335" spans="1:12" ht="14.4" x14ac:dyDescent="0.3">
      <c r="A335" s="22"/>
      <c r="B335" s="23"/>
      <c r="C335" s="24"/>
      <c r="D335" s="25" t="s">
        <v>28</v>
      </c>
      <c r="E335" s="26" t="s">
        <v>56</v>
      </c>
      <c r="F335" s="27">
        <v>200</v>
      </c>
      <c r="G335" s="27">
        <v>0</v>
      </c>
      <c r="H335" s="27">
        <v>0</v>
      </c>
      <c r="I335" s="27">
        <v>15.3</v>
      </c>
      <c r="J335" s="27">
        <v>59</v>
      </c>
      <c r="K335" s="28">
        <v>868</v>
      </c>
      <c r="L335" s="29">
        <v>5.24</v>
      </c>
    </row>
    <row r="336" spans="1:12" ht="14.4" x14ac:dyDescent="0.3">
      <c r="A336" s="22"/>
      <c r="B336" s="23"/>
      <c r="C336" s="24"/>
      <c r="D336" s="25" t="s">
        <v>30</v>
      </c>
      <c r="E336" s="26" t="s">
        <v>62</v>
      </c>
      <c r="F336" s="27">
        <v>20</v>
      </c>
      <c r="G336" s="27">
        <v>3.3</v>
      </c>
      <c r="H336" s="27">
        <v>0.6</v>
      </c>
      <c r="I336" s="27">
        <v>10</v>
      </c>
      <c r="J336" s="27">
        <v>82.7</v>
      </c>
      <c r="K336" s="28"/>
      <c r="L336" s="29">
        <v>3.2</v>
      </c>
    </row>
    <row r="337" spans="1:12" ht="14.4" x14ac:dyDescent="0.3">
      <c r="A337" s="22"/>
      <c r="B337" s="23"/>
      <c r="C337" s="24"/>
      <c r="D337" s="30" t="s">
        <v>54</v>
      </c>
      <c r="E337" s="26" t="s">
        <v>55</v>
      </c>
      <c r="F337" s="27">
        <v>60</v>
      </c>
      <c r="G337" s="27">
        <v>0.1</v>
      </c>
      <c r="H337" s="27">
        <v>0.12</v>
      </c>
      <c r="I337" s="27">
        <v>2.76</v>
      </c>
      <c r="J337" s="27">
        <v>9.8000000000000007</v>
      </c>
      <c r="K337" s="28"/>
      <c r="L337" s="29">
        <v>32</v>
      </c>
    </row>
    <row r="338" spans="1:12" ht="14.4" x14ac:dyDescent="0.3">
      <c r="A338" s="22"/>
      <c r="B338" s="23"/>
      <c r="C338" s="24"/>
      <c r="D338" s="25" t="s">
        <v>32</v>
      </c>
      <c r="E338" s="26"/>
      <c r="F338" s="27"/>
      <c r="G338" s="27"/>
      <c r="H338" s="27"/>
      <c r="I338" s="27"/>
      <c r="J338" s="27"/>
      <c r="K338" s="28"/>
      <c r="L338" s="27"/>
    </row>
    <row r="339" spans="1:12" ht="14.4" x14ac:dyDescent="0.3">
      <c r="A339" s="22"/>
      <c r="B339" s="23"/>
      <c r="C339" s="24"/>
      <c r="D339" s="30" t="s">
        <v>54</v>
      </c>
      <c r="E339" s="26"/>
      <c r="F339" s="27"/>
      <c r="G339" s="27"/>
      <c r="H339" s="27"/>
      <c r="I339" s="27"/>
      <c r="J339" s="27"/>
      <c r="K339" s="28"/>
      <c r="L339" s="27"/>
    </row>
    <row r="340" spans="1:12" ht="14.4" x14ac:dyDescent="0.3">
      <c r="A340" s="22"/>
      <c r="B340" s="23"/>
      <c r="C340" s="24"/>
      <c r="D340" s="25"/>
      <c r="E340" s="26"/>
      <c r="F340" s="27"/>
      <c r="G340" s="27"/>
      <c r="H340" s="27"/>
      <c r="I340" s="27"/>
      <c r="J340" s="27"/>
      <c r="K340" s="28"/>
      <c r="L340" s="27"/>
    </row>
    <row r="341" spans="1:12" ht="14.4" x14ac:dyDescent="0.3">
      <c r="A341" s="22"/>
      <c r="B341" s="23"/>
      <c r="C341" s="24"/>
      <c r="D341" s="25"/>
      <c r="E341" s="26"/>
      <c r="F341" s="27"/>
      <c r="G341" s="27"/>
      <c r="H341" s="27"/>
      <c r="I341" s="27"/>
      <c r="J341" s="27"/>
      <c r="K341" s="28"/>
      <c r="L341" s="27"/>
    </row>
    <row r="342" spans="1:12" ht="14.4" x14ac:dyDescent="0.3">
      <c r="A342" s="22"/>
      <c r="B342" s="23"/>
      <c r="C342" s="24"/>
      <c r="D342" s="30"/>
      <c r="E342" s="26"/>
      <c r="F342" s="27"/>
      <c r="G342" s="27"/>
      <c r="H342" s="27"/>
      <c r="I342" s="27"/>
      <c r="J342" s="27"/>
      <c r="K342" s="28"/>
      <c r="L342" s="27"/>
    </row>
    <row r="343" spans="1:12" ht="14.4" x14ac:dyDescent="0.3">
      <c r="A343" s="22"/>
      <c r="B343" s="23"/>
      <c r="C343" s="24"/>
      <c r="D343" s="30"/>
      <c r="E343" s="26"/>
      <c r="F343" s="27"/>
      <c r="G343" s="27"/>
      <c r="H343" s="27"/>
      <c r="I343" s="27"/>
      <c r="J343" s="27"/>
      <c r="K343" s="28"/>
      <c r="L343" s="27"/>
    </row>
    <row r="344" spans="1:12" ht="15.75" customHeight="1" x14ac:dyDescent="0.3">
      <c r="A344" s="32"/>
      <c r="B344" s="33"/>
      <c r="C344" s="34"/>
      <c r="D344" s="35" t="s">
        <v>36</v>
      </c>
      <c r="E344" s="36"/>
      <c r="F344" s="37">
        <f>SUM(F334:F343)</f>
        <v>530</v>
      </c>
      <c r="G344" s="37">
        <f>SUM(G334:G343)</f>
        <v>17.400000000000002</v>
      </c>
      <c r="H344" s="37">
        <f>SUM(H334:H343)</f>
        <v>17.720000000000002</v>
      </c>
      <c r="I344" s="37">
        <f>SUM(I334:I343)</f>
        <v>68.06</v>
      </c>
      <c r="J344" s="37">
        <f>SUM(J334:J343)</f>
        <v>528.5</v>
      </c>
      <c r="K344" s="38"/>
      <c r="L344" s="37">
        <f>SUM(L334:L343)</f>
        <v>81.5</v>
      </c>
    </row>
    <row r="345" spans="1:12" ht="15" thickBot="1" x14ac:dyDescent="0.35">
      <c r="A345" s="39">
        <v>3</v>
      </c>
      <c r="B345" s="40">
        <f>B334</f>
        <v>5</v>
      </c>
      <c r="C345" s="41" t="s">
        <v>37</v>
      </c>
      <c r="D345" s="25" t="s">
        <v>38</v>
      </c>
      <c r="E345" s="26"/>
      <c r="F345" s="27"/>
      <c r="G345" s="27"/>
      <c r="H345" s="27"/>
      <c r="I345" s="27"/>
      <c r="J345" s="27"/>
      <c r="K345" s="28"/>
      <c r="L345" s="27"/>
    </row>
    <row r="346" spans="1:12" ht="14.4" x14ac:dyDescent="0.3">
      <c r="A346" s="22"/>
      <c r="B346" s="23"/>
      <c r="C346" s="24"/>
      <c r="D346" s="25" t="s">
        <v>39</v>
      </c>
      <c r="E346" s="26" t="s">
        <v>66</v>
      </c>
      <c r="F346" s="27">
        <v>200</v>
      </c>
      <c r="G346" s="27">
        <v>4</v>
      </c>
      <c r="H346" s="27">
        <v>4</v>
      </c>
      <c r="I346" s="27">
        <v>32</v>
      </c>
      <c r="J346" s="27">
        <v>207</v>
      </c>
      <c r="K346" s="28">
        <v>297</v>
      </c>
      <c r="L346" s="19">
        <v>22</v>
      </c>
    </row>
    <row r="347" spans="1:12" ht="14.4" x14ac:dyDescent="0.3">
      <c r="A347" s="22"/>
      <c r="B347" s="23"/>
      <c r="C347" s="24"/>
      <c r="D347" s="25" t="s">
        <v>40</v>
      </c>
      <c r="E347" s="26" t="s">
        <v>65</v>
      </c>
      <c r="F347" s="27">
        <v>100</v>
      </c>
      <c r="G347" s="27">
        <v>9</v>
      </c>
      <c r="H347" s="27">
        <v>10</v>
      </c>
      <c r="I347" s="27">
        <v>24</v>
      </c>
      <c r="J347" s="27">
        <v>196</v>
      </c>
      <c r="K347" s="28">
        <v>536</v>
      </c>
      <c r="L347" s="27">
        <v>45</v>
      </c>
    </row>
    <row r="348" spans="1:12" ht="14.4" x14ac:dyDescent="0.3">
      <c r="A348" s="22"/>
      <c r="B348" s="23"/>
      <c r="C348" s="24"/>
      <c r="D348" s="71" t="s">
        <v>80</v>
      </c>
      <c r="E348" s="26" t="s">
        <v>52</v>
      </c>
      <c r="F348" s="27">
        <v>30</v>
      </c>
      <c r="G348" s="27">
        <v>0.7</v>
      </c>
      <c r="H348" s="27">
        <v>2.6</v>
      </c>
      <c r="I348" s="27">
        <v>3.2</v>
      </c>
      <c r="J348" s="27">
        <v>40</v>
      </c>
      <c r="K348" s="28">
        <v>587</v>
      </c>
      <c r="L348" s="27">
        <v>4.41</v>
      </c>
    </row>
    <row r="349" spans="1:12" ht="14.4" x14ac:dyDescent="0.3">
      <c r="A349" s="22"/>
      <c r="B349" s="23"/>
      <c r="C349" s="24"/>
      <c r="D349" s="25" t="s">
        <v>42</v>
      </c>
      <c r="E349" s="26" t="s">
        <v>47</v>
      </c>
      <c r="F349" s="27">
        <v>200</v>
      </c>
      <c r="G349" s="27">
        <v>0.2</v>
      </c>
      <c r="H349" s="27">
        <v>0</v>
      </c>
      <c r="I349" s="27">
        <v>15</v>
      </c>
      <c r="J349" s="27">
        <v>58</v>
      </c>
      <c r="K349" s="28">
        <v>943</v>
      </c>
      <c r="L349" s="29">
        <v>9</v>
      </c>
    </row>
    <row r="350" spans="1:12" ht="14.4" x14ac:dyDescent="0.3">
      <c r="A350" s="22"/>
      <c r="B350" s="23"/>
      <c r="C350" s="24"/>
      <c r="D350" s="25" t="s">
        <v>43</v>
      </c>
      <c r="E350" s="26"/>
      <c r="F350" s="27"/>
      <c r="G350" s="27"/>
      <c r="H350" s="27"/>
      <c r="I350" s="27"/>
      <c r="J350" s="27"/>
      <c r="K350" s="28"/>
      <c r="L350" s="27"/>
    </row>
    <row r="351" spans="1:12" ht="14.4" x14ac:dyDescent="0.3">
      <c r="A351" s="22"/>
      <c r="B351" s="23"/>
      <c r="C351" s="24"/>
      <c r="D351" s="25" t="s">
        <v>44</v>
      </c>
      <c r="E351" s="26"/>
      <c r="F351" s="27"/>
      <c r="G351" s="27"/>
      <c r="H351" s="27"/>
      <c r="I351" s="27"/>
      <c r="J351" s="27"/>
      <c r="K351" s="28"/>
      <c r="L351" s="27"/>
    </row>
    <row r="352" spans="1:12" ht="14.4" x14ac:dyDescent="0.3">
      <c r="A352" s="22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4.4" x14ac:dyDescent="0.3">
      <c r="A353" s="22"/>
      <c r="B353" s="23"/>
      <c r="C353" s="24"/>
      <c r="D353" s="25"/>
      <c r="E353" s="26"/>
      <c r="F353" s="27"/>
      <c r="G353" s="27"/>
      <c r="H353" s="27"/>
      <c r="I353" s="27"/>
      <c r="J353" s="27"/>
      <c r="K353" s="28"/>
      <c r="L353" s="27"/>
    </row>
    <row r="354" spans="1:12" ht="14.4" x14ac:dyDescent="0.3">
      <c r="A354" s="22"/>
      <c r="B354" s="23"/>
      <c r="C354" s="24"/>
      <c r="D354" s="25"/>
      <c r="E354" s="26"/>
      <c r="F354" s="27"/>
      <c r="G354" s="27"/>
      <c r="H354" s="27"/>
      <c r="I354" s="27"/>
      <c r="J354" s="27"/>
      <c r="K354" s="28"/>
      <c r="L354" s="27"/>
    </row>
    <row r="355" spans="1:12" ht="14.4" x14ac:dyDescent="0.3">
      <c r="A355" s="22"/>
      <c r="B355" s="23"/>
      <c r="C355" s="24"/>
      <c r="D355" s="30"/>
      <c r="E355" s="26"/>
      <c r="F355" s="27"/>
      <c r="G355" s="27"/>
      <c r="H355" s="27"/>
      <c r="I355" s="27"/>
      <c r="J355" s="27"/>
      <c r="K355" s="28"/>
      <c r="L355" s="27"/>
    </row>
    <row r="356" spans="1:12" ht="14.4" x14ac:dyDescent="0.3">
      <c r="A356" s="22"/>
      <c r="B356" s="23"/>
      <c r="C356" s="24"/>
      <c r="D356" s="30"/>
      <c r="E356" s="26"/>
      <c r="F356" s="27"/>
      <c r="G356" s="27"/>
      <c r="H356" s="27"/>
      <c r="I356" s="27"/>
      <c r="J356" s="27"/>
      <c r="K356" s="28"/>
      <c r="L356" s="27"/>
    </row>
    <row r="357" spans="1:12" ht="14.4" x14ac:dyDescent="0.3">
      <c r="A357" s="32"/>
      <c r="B357" s="33"/>
      <c r="C357" s="34"/>
      <c r="D357" s="35" t="s">
        <v>36</v>
      </c>
      <c r="E357" s="36"/>
      <c r="F357" s="37">
        <f>SUM(F345:F356)</f>
        <v>530</v>
      </c>
      <c r="G357" s="37">
        <f>SUM(G345:G356)</f>
        <v>13.899999999999999</v>
      </c>
      <c r="H357" s="37">
        <f>SUM(H345:H356)</f>
        <v>16.600000000000001</v>
      </c>
      <c r="I357" s="37">
        <f>SUM(I345:I356)</f>
        <v>74.2</v>
      </c>
      <c r="J357" s="37">
        <f>SUM(J345:J356)</f>
        <v>501</v>
      </c>
      <c r="K357" s="38"/>
      <c r="L357" s="37">
        <f>SUM(L345:L356)</f>
        <v>80.41</v>
      </c>
    </row>
    <row r="358" spans="1:12" ht="13.8" thickBot="1" x14ac:dyDescent="0.3">
      <c r="A358" s="42">
        <f>A334</f>
        <v>3</v>
      </c>
      <c r="B358" s="43">
        <f>B334</f>
        <v>5</v>
      </c>
      <c r="C358" s="60" t="s">
        <v>45</v>
      </c>
      <c r="D358" s="61"/>
      <c r="E358" s="44"/>
      <c r="F358" s="45">
        <f>F344+F357</f>
        <v>1060</v>
      </c>
      <c r="G358" s="45">
        <f>G344+G357</f>
        <v>31.3</v>
      </c>
      <c r="H358" s="45">
        <f>H344+H357</f>
        <v>34.320000000000007</v>
      </c>
      <c r="I358" s="45">
        <f>I344+I357</f>
        <v>142.26</v>
      </c>
      <c r="J358" s="45">
        <f>J344+J357</f>
        <v>1029.5</v>
      </c>
      <c r="K358" s="45"/>
      <c r="L358" s="45">
        <f>L344+L357</f>
        <v>161.91</v>
      </c>
    </row>
    <row r="359" spans="1:12" ht="14.4" x14ac:dyDescent="0.3">
      <c r="A359" s="14">
        <v>4</v>
      </c>
      <c r="B359" s="15">
        <v>1</v>
      </c>
      <c r="C359" s="16" t="s">
        <v>25</v>
      </c>
      <c r="D359" s="17" t="s">
        <v>26</v>
      </c>
      <c r="E359" s="18"/>
      <c r="F359" s="19"/>
      <c r="G359" s="19"/>
      <c r="H359" s="19"/>
      <c r="I359" s="19"/>
      <c r="J359" s="19"/>
      <c r="K359" s="20"/>
      <c r="L359" s="19"/>
    </row>
    <row r="360" spans="1:12" ht="14.4" x14ac:dyDescent="0.3">
      <c r="A360" s="22"/>
      <c r="B360" s="23"/>
      <c r="C360" s="24"/>
      <c r="D360" s="30"/>
      <c r="E360" s="26"/>
      <c r="F360" s="27"/>
      <c r="G360" s="27"/>
      <c r="H360" s="27"/>
      <c r="I360" s="27"/>
      <c r="J360" s="27"/>
      <c r="K360" s="28"/>
      <c r="L360" s="27"/>
    </row>
    <row r="361" spans="1:12" ht="14.4" x14ac:dyDescent="0.3">
      <c r="A361" s="22"/>
      <c r="B361" s="23"/>
      <c r="C361" s="24"/>
      <c r="D361" s="25" t="s">
        <v>28</v>
      </c>
      <c r="E361" s="26"/>
      <c r="F361" s="27"/>
      <c r="G361" s="27"/>
      <c r="H361" s="27"/>
      <c r="I361" s="27"/>
      <c r="J361" s="27"/>
      <c r="K361" s="28"/>
      <c r="L361" s="27"/>
    </row>
    <row r="362" spans="1:12" ht="14.4" x14ac:dyDescent="0.3">
      <c r="A362" s="22"/>
      <c r="B362" s="23"/>
      <c r="C362" s="24"/>
      <c r="D362" s="25" t="s">
        <v>30</v>
      </c>
      <c r="E362" s="26"/>
      <c r="F362" s="27"/>
      <c r="G362" s="27"/>
      <c r="H362" s="27"/>
      <c r="I362" s="27"/>
      <c r="J362" s="27"/>
      <c r="K362" s="28"/>
      <c r="L362" s="27"/>
    </row>
    <row r="363" spans="1:12" ht="14.4" x14ac:dyDescent="0.3">
      <c r="A363" s="22"/>
      <c r="B363" s="23"/>
      <c r="C363" s="24"/>
      <c r="D363" s="25" t="s">
        <v>32</v>
      </c>
      <c r="E363" s="26"/>
      <c r="F363" s="27"/>
      <c r="G363" s="27"/>
      <c r="H363" s="27"/>
      <c r="I363" s="27"/>
      <c r="J363" s="27"/>
      <c r="K363" s="28"/>
      <c r="L363" s="27"/>
    </row>
    <row r="364" spans="1:12" ht="14.4" x14ac:dyDescent="0.3">
      <c r="A364" s="22"/>
      <c r="B364" s="23"/>
      <c r="C364" s="24"/>
      <c r="D364" s="25"/>
      <c r="E364" s="26"/>
      <c r="F364" s="27"/>
      <c r="G364" s="27"/>
      <c r="H364" s="27"/>
      <c r="I364" s="27"/>
      <c r="J364" s="27"/>
      <c r="K364" s="28"/>
      <c r="L364" s="27"/>
    </row>
    <row r="365" spans="1:12" ht="14.4" x14ac:dyDescent="0.3">
      <c r="A365" s="22"/>
      <c r="B365" s="23"/>
      <c r="C365" s="24"/>
      <c r="D365" s="25"/>
      <c r="E365" s="26"/>
      <c r="F365" s="27"/>
      <c r="G365" s="27"/>
      <c r="H365" s="27"/>
      <c r="I365" s="27"/>
      <c r="J365" s="27"/>
      <c r="K365" s="28"/>
      <c r="L365" s="27"/>
    </row>
    <row r="366" spans="1:12" ht="14.4" x14ac:dyDescent="0.3">
      <c r="A366" s="22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4.4" x14ac:dyDescent="0.3">
      <c r="A367" s="22"/>
      <c r="B367" s="23"/>
      <c r="C367" s="24"/>
      <c r="D367" s="30"/>
      <c r="E367" s="26"/>
      <c r="F367" s="27"/>
      <c r="G367" s="27"/>
      <c r="H367" s="27"/>
      <c r="I367" s="27"/>
      <c r="J367" s="27"/>
      <c r="K367" s="28"/>
      <c r="L367" s="27"/>
    </row>
    <row r="368" spans="1:12" ht="14.4" x14ac:dyDescent="0.3">
      <c r="A368" s="22"/>
      <c r="B368" s="23"/>
      <c r="C368" s="24"/>
      <c r="D368" s="30"/>
      <c r="E368" s="26"/>
      <c r="F368" s="27"/>
      <c r="G368" s="27"/>
      <c r="H368" s="27"/>
      <c r="I368" s="27"/>
      <c r="J368" s="27"/>
      <c r="K368" s="28"/>
      <c r="L368" s="27"/>
    </row>
    <row r="369" spans="1:12" ht="14.4" x14ac:dyDescent="0.3">
      <c r="A369" s="32"/>
      <c r="B369" s="33"/>
      <c r="C369" s="34"/>
      <c r="D369" s="35" t="s">
        <v>36</v>
      </c>
      <c r="E369" s="36"/>
      <c r="F369" s="37">
        <f>SUM(F359:F368)</f>
        <v>0</v>
      </c>
      <c r="G369" s="37">
        <f>SUM(G359:G368)</f>
        <v>0</v>
      </c>
      <c r="H369" s="37">
        <f>SUM(H359:H368)</f>
        <v>0</v>
      </c>
      <c r="I369" s="37">
        <f>SUM(I359:I368)</f>
        <v>0</v>
      </c>
      <c r="J369" s="37">
        <f>SUM(J359:J368)</f>
        <v>0</v>
      </c>
      <c r="K369" s="38"/>
      <c r="L369" s="37">
        <f>SUM(L359:L368)</f>
        <v>0</v>
      </c>
    </row>
    <row r="370" spans="1:12" ht="14.4" x14ac:dyDescent="0.3">
      <c r="A370" s="39">
        <v>4</v>
      </c>
      <c r="B370" s="40">
        <f>B359</f>
        <v>1</v>
      </c>
      <c r="C370" s="41" t="s">
        <v>37</v>
      </c>
      <c r="D370" s="25" t="s">
        <v>38</v>
      </c>
      <c r="E370" s="26"/>
      <c r="F370" s="27"/>
      <c r="G370" s="27"/>
      <c r="H370" s="27"/>
      <c r="I370" s="27"/>
      <c r="J370" s="27"/>
      <c r="K370" s="28"/>
      <c r="L370" s="27"/>
    </row>
    <row r="371" spans="1:12" ht="14.4" x14ac:dyDescent="0.3">
      <c r="A371" s="22"/>
      <c r="B371" s="23"/>
      <c r="C371" s="24"/>
      <c r="D371" s="25" t="s">
        <v>39</v>
      </c>
      <c r="E371" s="26"/>
      <c r="F371" s="27"/>
      <c r="G371" s="27"/>
      <c r="H371" s="27"/>
      <c r="I371" s="27"/>
      <c r="J371" s="27"/>
      <c r="K371" s="28"/>
      <c r="L371" s="27"/>
    </row>
    <row r="372" spans="1:12" ht="14.4" x14ac:dyDescent="0.3">
      <c r="A372" s="22"/>
      <c r="B372" s="23"/>
      <c r="C372" s="24"/>
      <c r="D372" s="25" t="s">
        <v>40</v>
      </c>
      <c r="E372" s="26"/>
      <c r="F372" s="27"/>
      <c r="G372" s="27"/>
      <c r="H372" s="27"/>
      <c r="I372" s="27"/>
      <c r="J372" s="27"/>
      <c r="K372" s="28"/>
      <c r="L372" s="27"/>
    </row>
    <row r="373" spans="1:12" ht="14.4" x14ac:dyDescent="0.3">
      <c r="A373" s="22"/>
      <c r="B373" s="23"/>
      <c r="C373" s="24"/>
      <c r="D373" s="25" t="s">
        <v>41</v>
      </c>
      <c r="E373" s="26"/>
      <c r="F373" s="27"/>
      <c r="G373" s="27"/>
      <c r="H373" s="27"/>
      <c r="I373" s="27"/>
      <c r="J373" s="27"/>
      <c r="K373" s="28"/>
      <c r="L373" s="27"/>
    </row>
    <row r="374" spans="1:12" ht="14.4" x14ac:dyDescent="0.3">
      <c r="A374" s="22"/>
      <c r="B374" s="23"/>
      <c r="C374" s="24"/>
      <c r="D374" s="25" t="s">
        <v>42</v>
      </c>
      <c r="E374" s="26"/>
      <c r="F374" s="27"/>
      <c r="G374" s="27"/>
      <c r="H374" s="27"/>
      <c r="I374" s="27"/>
      <c r="J374" s="27"/>
      <c r="K374" s="28"/>
      <c r="L374" s="27"/>
    </row>
    <row r="375" spans="1:12" ht="14.4" x14ac:dyDescent="0.3">
      <c r="A375" s="22"/>
      <c r="B375" s="23"/>
      <c r="C375" s="24"/>
      <c r="D375" s="25" t="s">
        <v>43</v>
      </c>
      <c r="E375" s="26"/>
      <c r="F375" s="27"/>
      <c r="G375" s="27"/>
      <c r="H375" s="27"/>
      <c r="I375" s="27"/>
      <c r="J375" s="27"/>
      <c r="K375" s="28"/>
      <c r="L375" s="27"/>
    </row>
    <row r="376" spans="1:12" ht="14.4" x14ac:dyDescent="0.3">
      <c r="A376" s="22"/>
      <c r="B376" s="23"/>
      <c r="C376" s="24"/>
      <c r="D376" s="25" t="s">
        <v>44</v>
      </c>
      <c r="E376" s="26"/>
      <c r="F376" s="27"/>
      <c r="G376" s="27"/>
      <c r="H376" s="27"/>
      <c r="I376" s="27"/>
      <c r="J376" s="27"/>
      <c r="K376" s="28"/>
      <c r="L376" s="27"/>
    </row>
    <row r="377" spans="1:12" ht="14.4" x14ac:dyDescent="0.3">
      <c r="A377" s="22"/>
      <c r="B377" s="23"/>
      <c r="C377" s="24"/>
      <c r="D377" s="25"/>
      <c r="E377" s="26"/>
      <c r="F377" s="27"/>
      <c r="G377" s="27"/>
      <c r="H377" s="27"/>
      <c r="I377" s="27"/>
      <c r="J377" s="27"/>
      <c r="K377" s="28"/>
      <c r="L377" s="27"/>
    </row>
    <row r="378" spans="1:12" ht="14.4" x14ac:dyDescent="0.3">
      <c r="A378" s="22"/>
      <c r="B378" s="23"/>
      <c r="C378" s="24"/>
      <c r="D378" s="25"/>
      <c r="E378" s="26"/>
      <c r="F378" s="27"/>
      <c r="G378" s="27"/>
      <c r="H378" s="27"/>
      <c r="I378" s="27"/>
      <c r="J378" s="27"/>
      <c r="K378" s="28"/>
      <c r="L378" s="27"/>
    </row>
    <row r="379" spans="1:12" ht="14.4" x14ac:dyDescent="0.3">
      <c r="A379" s="22"/>
      <c r="B379" s="23"/>
      <c r="C379" s="24"/>
      <c r="D379" s="25"/>
      <c r="E379" s="26"/>
      <c r="F379" s="27"/>
      <c r="G379" s="27"/>
      <c r="H379" s="27"/>
      <c r="I379" s="27"/>
      <c r="J379" s="27"/>
      <c r="K379" s="28"/>
      <c r="L379" s="27"/>
    </row>
    <row r="380" spans="1:12" ht="14.4" x14ac:dyDescent="0.3">
      <c r="A380" s="22"/>
      <c r="B380" s="23"/>
      <c r="C380" s="24"/>
      <c r="D380" s="30"/>
      <c r="E380" s="26"/>
      <c r="F380" s="27"/>
      <c r="G380" s="27"/>
      <c r="H380" s="27"/>
      <c r="I380" s="27"/>
      <c r="J380" s="27"/>
      <c r="K380" s="28"/>
      <c r="L380" s="27"/>
    </row>
    <row r="381" spans="1:12" ht="14.4" x14ac:dyDescent="0.3">
      <c r="A381" s="22"/>
      <c r="B381" s="23"/>
      <c r="C381" s="24"/>
      <c r="D381" s="30"/>
      <c r="E381" s="26"/>
      <c r="F381" s="27"/>
      <c r="G381" s="27"/>
      <c r="H381" s="27"/>
      <c r="I381" s="27"/>
      <c r="J381" s="27"/>
      <c r="K381" s="28"/>
      <c r="L381" s="27"/>
    </row>
    <row r="382" spans="1:12" ht="14.4" x14ac:dyDescent="0.3">
      <c r="A382" s="32"/>
      <c r="B382" s="33"/>
      <c r="C382" s="34"/>
      <c r="D382" s="35" t="s">
        <v>36</v>
      </c>
      <c r="E382" s="36"/>
      <c r="F382" s="37">
        <f>SUM(F370:F381)</f>
        <v>0</v>
      </c>
      <c r="G382" s="37">
        <f>SUM(G370:G381)</f>
        <v>0</v>
      </c>
      <c r="H382" s="37">
        <f>SUM(H370:H381)</f>
        <v>0</v>
      </c>
      <c r="I382" s="37">
        <f>SUM(I370:I381)</f>
        <v>0</v>
      </c>
      <c r="J382" s="37">
        <f>SUM(J370:J381)</f>
        <v>0</v>
      </c>
      <c r="K382" s="38"/>
      <c r="L382" s="37">
        <f>SUM(L370:L381)</f>
        <v>0</v>
      </c>
    </row>
    <row r="383" spans="1:12" ht="13.8" thickBot="1" x14ac:dyDescent="0.3">
      <c r="A383" s="42">
        <f>A359</f>
        <v>4</v>
      </c>
      <c r="B383" s="43">
        <f>B359</f>
        <v>1</v>
      </c>
      <c r="C383" s="60" t="s">
        <v>45</v>
      </c>
      <c r="D383" s="61"/>
      <c r="E383" s="44"/>
      <c r="F383" s="45">
        <f>F369+F382</f>
        <v>0</v>
      </c>
      <c r="G383" s="45">
        <f>G369+G382</f>
        <v>0</v>
      </c>
      <c r="H383" s="45">
        <f>H369+H382</f>
        <v>0</v>
      </c>
      <c r="I383" s="45">
        <f>I369+I382</f>
        <v>0</v>
      </c>
      <c r="J383" s="45">
        <f>J369+J382</f>
        <v>0</v>
      </c>
      <c r="K383" s="45"/>
      <c r="L383" s="45">
        <f>L369+L382</f>
        <v>0</v>
      </c>
    </row>
    <row r="384" spans="1:12" ht="14.4" x14ac:dyDescent="0.3">
      <c r="A384" s="46">
        <v>4</v>
      </c>
      <c r="B384" s="23">
        <v>2</v>
      </c>
      <c r="C384" s="16" t="s">
        <v>25</v>
      </c>
      <c r="D384" s="17" t="s">
        <v>26</v>
      </c>
      <c r="E384" s="18"/>
      <c r="F384" s="19"/>
      <c r="G384" s="19"/>
      <c r="H384" s="19"/>
      <c r="I384" s="19"/>
      <c r="J384" s="19"/>
      <c r="K384" s="20"/>
      <c r="L384" s="19"/>
    </row>
    <row r="385" spans="1:12" ht="14.4" x14ac:dyDescent="0.3">
      <c r="A385" s="46"/>
      <c r="B385" s="23"/>
      <c r="C385" s="24"/>
      <c r="D385" s="30"/>
      <c r="E385" s="26"/>
      <c r="F385" s="27"/>
      <c r="G385" s="27"/>
      <c r="H385" s="27"/>
      <c r="I385" s="27"/>
      <c r="J385" s="27"/>
      <c r="K385" s="28"/>
      <c r="L385" s="27"/>
    </row>
    <row r="386" spans="1:12" ht="14.4" x14ac:dyDescent="0.3">
      <c r="A386" s="46"/>
      <c r="B386" s="23"/>
      <c r="C386" s="24"/>
      <c r="D386" s="25" t="s">
        <v>28</v>
      </c>
      <c r="E386" s="26"/>
      <c r="F386" s="27"/>
      <c r="G386" s="27"/>
      <c r="H386" s="27"/>
      <c r="I386" s="27"/>
      <c r="J386" s="27"/>
      <c r="K386" s="28"/>
      <c r="L386" s="27"/>
    </row>
    <row r="387" spans="1:12" ht="14.4" x14ac:dyDescent="0.3">
      <c r="A387" s="46"/>
      <c r="B387" s="23"/>
      <c r="C387" s="24"/>
      <c r="D387" s="25" t="s">
        <v>30</v>
      </c>
      <c r="E387" s="26"/>
      <c r="F387" s="27"/>
      <c r="G387" s="27"/>
      <c r="H387" s="27"/>
      <c r="I387" s="27"/>
      <c r="J387" s="27"/>
      <c r="K387" s="28"/>
      <c r="L387" s="27"/>
    </row>
    <row r="388" spans="1:12" ht="14.4" x14ac:dyDescent="0.3">
      <c r="A388" s="46"/>
      <c r="B388" s="23"/>
      <c r="C388" s="24"/>
      <c r="D388" s="25" t="s">
        <v>32</v>
      </c>
      <c r="E388" s="26"/>
      <c r="F388" s="27"/>
      <c r="G388" s="27"/>
      <c r="H388" s="27"/>
      <c r="I388" s="27"/>
      <c r="J388" s="27"/>
      <c r="K388" s="28"/>
      <c r="L388" s="27"/>
    </row>
    <row r="389" spans="1:12" ht="14.4" x14ac:dyDescent="0.3">
      <c r="A389" s="46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4.4" x14ac:dyDescent="0.3">
      <c r="A390" s="46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4.4" x14ac:dyDescent="0.3">
      <c r="A391" s="46"/>
      <c r="B391" s="23"/>
      <c r="C391" s="24"/>
      <c r="D391" s="25"/>
      <c r="E391" s="26"/>
      <c r="F391" s="27"/>
      <c r="G391" s="27"/>
      <c r="H391" s="27"/>
      <c r="I391" s="27"/>
      <c r="J391" s="27"/>
      <c r="K391" s="28"/>
      <c r="L391" s="27"/>
    </row>
    <row r="392" spans="1:12" ht="14.4" x14ac:dyDescent="0.3">
      <c r="A392" s="46"/>
      <c r="B392" s="23"/>
      <c r="C392" s="24"/>
      <c r="D392" s="30"/>
      <c r="E392" s="26"/>
      <c r="F392" s="27"/>
      <c r="G392" s="27"/>
      <c r="H392" s="27"/>
      <c r="I392" s="27"/>
      <c r="J392" s="27"/>
      <c r="K392" s="28"/>
      <c r="L392" s="27"/>
    </row>
    <row r="393" spans="1:12" ht="14.4" x14ac:dyDescent="0.3">
      <c r="A393" s="46"/>
      <c r="B393" s="23"/>
      <c r="C393" s="24"/>
      <c r="D393" s="30"/>
      <c r="E393" s="26"/>
      <c r="F393" s="27"/>
      <c r="G393" s="27"/>
      <c r="H393" s="27"/>
      <c r="I393" s="27"/>
      <c r="J393" s="27"/>
      <c r="K393" s="28"/>
      <c r="L393" s="27"/>
    </row>
    <row r="394" spans="1:12" ht="14.4" x14ac:dyDescent="0.3">
      <c r="A394" s="47"/>
      <c r="B394" s="33"/>
      <c r="C394" s="34"/>
      <c r="D394" s="35" t="s">
        <v>36</v>
      </c>
      <c r="E394" s="36"/>
      <c r="F394" s="37">
        <f>SUM(F384:F393)</f>
        <v>0</v>
      </c>
      <c r="G394" s="37">
        <f>SUM(G384:G393)</f>
        <v>0</v>
      </c>
      <c r="H394" s="37">
        <f>SUM(H384:H393)</f>
        <v>0</v>
      </c>
      <c r="I394" s="37">
        <f>SUM(I384:I393)</f>
        <v>0</v>
      </c>
      <c r="J394" s="37">
        <f>SUM(J384:J393)</f>
        <v>0</v>
      </c>
      <c r="K394" s="38"/>
      <c r="L394" s="37">
        <f>SUM(L384:L393)</f>
        <v>0</v>
      </c>
    </row>
    <row r="395" spans="1:12" ht="14.4" x14ac:dyDescent="0.3">
      <c r="A395" s="40">
        <v>4</v>
      </c>
      <c r="B395" s="40">
        <f>B384</f>
        <v>2</v>
      </c>
      <c r="C395" s="41" t="s">
        <v>37</v>
      </c>
      <c r="D395" s="25" t="s">
        <v>38</v>
      </c>
      <c r="E395" s="26"/>
      <c r="F395" s="27"/>
      <c r="G395" s="27"/>
      <c r="H395" s="27"/>
      <c r="I395" s="27"/>
      <c r="J395" s="27"/>
      <c r="K395" s="28"/>
      <c r="L395" s="27"/>
    </row>
    <row r="396" spans="1:12" ht="14.4" x14ac:dyDescent="0.3">
      <c r="A396" s="46"/>
      <c r="B396" s="23"/>
      <c r="C396" s="24"/>
      <c r="D396" s="25" t="s">
        <v>39</v>
      </c>
      <c r="E396" s="26"/>
      <c r="F396" s="27"/>
      <c r="G396" s="27"/>
      <c r="H396" s="27"/>
      <c r="I396" s="27"/>
      <c r="J396" s="27"/>
      <c r="K396" s="28"/>
      <c r="L396" s="27"/>
    </row>
    <row r="397" spans="1:12" ht="14.4" x14ac:dyDescent="0.3">
      <c r="A397" s="46"/>
      <c r="B397" s="23"/>
      <c r="C397" s="24"/>
      <c r="D397" s="25" t="s">
        <v>40</v>
      </c>
      <c r="E397" s="26"/>
      <c r="F397" s="27"/>
      <c r="G397" s="27"/>
      <c r="H397" s="27"/>
      <c r="I397" s="27"/>
      <c r="J397" s="27"/>
      <c r="K397" s="28"/>
      <c r="L397" s="27"/>
    </row>
    <row r="398" spans="1:12" ht="14.4" x14ac:dyDescent="0.3">
      <c r="A398" s="46"/>
      <c r="B398" s="23"/>
      <c r="C398" s="24"/>
      <c r="D398" s="25" t="s">
        <v>41</v>
      </c>
      <c r="E398" s="26"/>
      <c r="F398" s="27"/>
      <c r="G398" s="27"/>
      <c r="H398" s="27"/>
      <c r="I398" s="27"/>
      <c r="J398" s="27"/>
      <c r="K398" s="28"/>
      <c r="L398" s="27"/>
    </row>
    <row r="399" spans="1:12" ht="14.4" x14ac:dyDescent="0.3">
      <c r="A399" s="46"/>
      <c r="B399" s="23"/>
      <c r="C399" s="24"/>
      <c r="D399" s="25" t="s">
        <v>42</v>
      </c>
      <c r="E399" s="26"/>
      <c r="F399" s="27"/>
      <c r="G399" s="27"/>
      <c r="H399" s="27"/>
      <c r="I399" s="27"/>
      <c r="J399" s="27"/>
      <c r="K399" s="28"/>
      <c r="L399" s="27"/>
    </row>
    <row r="400" spans="1:12" ht="14.4" x14ac:dyDescent="0.3">
      <c r="A400" s="46"/>
      <c r="B400" s="23"/>
      <c r="C400" s="24"/>
      <c r="D400" s="25" t="s">
        <v>43</v>
      </c>
      <c r="E400" s="26"/>
      <c r="F400" s="27"/>
      <c r="G400" s="27"/>
      <c r="H400" s="27"/>
      <c r="I400" s="27"/>
      <c r="J400" s="27"/>
      <c r="K400" s="28"/>
      <c r="L400" s="27"/>
    </row>
    <row r="401" spans="1:12" ht="14.4" x14ac:dyDescent="0.3">
      <c r="A401" s="46"/>
      <c r="B401" s="23"/>
      <c r="C401" s="24"/>
      <c r="D401" s="25" t="s">
        <v>44</v>
      </c>
      <c r="E401" s="26"/>
      <c r="F401" s="27"/>
      <c r="G401" s="27"/>
      <c r="H401" s="27"/>
      <c r="I401" s="27"/>
      <c r="J401" s="27"/>
      <c r="K401" s="28"/>
      <c r="L401" s="27"/>
    </row>
    <row r="402" spans="1:12" ht="14.4" x14ac:dyDescent="0.3">
      <c r="A402" s="46"/>
      <c r="B402" s="23"/>
      <c r="C402" s="24"/>
      <c r="D402" s="25"/>
      <c r="E402" s="26"/>
      <c r="F402" s="27"/>
      <c r="G402" s="27"/>
      <c r="H402" s="27"/>
      <c r="I402" s="27"/>
      <c r="J402" s="27"/>
      <c r="K402" s="28"/>
      <c r="L402" s="27"/>
    </row>
    <row r="403" spans="1:12" ht="14.4" x14ac:dyDescent="0.3">
      <c r="A403" s="46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4.4" x14ac:dyDescent="0.3">
      <c r="A404" s="46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4.4" x14ac:dyDescent="0.3">
      <c r="A405" s="46"/>
      <c r="B405" s="23"/>
      <c r="C405" s="24"/>
      <c r="D405" s="30"/>
      <c r="E405" s="26"/>
      <c r="F405" s="27"/>
      <c r="G405" s="27"/>
      <c r="H405" s="27"/>
      <c r="I405" s="27"/>
      <c r="J405" s="27"/>
      <c r="K405" s="28"/>
      <c r="L405" s="27"/>
    </row>
    <row r="406" spans="1:12" ht="14.4" x14ac:dyDescent="0.3">
      <c r="A406" s="46"/>
      <c r="B406" s="23"/>
      <c r="C406" s="24"/>
      <c r="D406" s="30"/>
      <c r="E406" s="26"/>
      <c r="F406" s="27"/>
      <c r="G406" s="27"/>
      <c r="H406" s="27"/>
      <c r="I406" s="27"/>
      <c r="J406" s="27"/>
      <c r="K406" s="28"/>
      <c r="L406" s="27"/>
    </row>
    <row r="407" spans="1:12" ht="14.4" x14ac:dyDescent="0.3">
      <c r="A407" s="47"/>
      <c r="B407" s="33"/>
      <c r="C407" s="34"/>
      <c r="D407" s="35" t="s">
        <v>36</v>
      </c>
      <c r="E407" s="36"/>
      <c r="F407" s="37">
        <f>SUM(F395:F406)</f>
        <v>0</v>
      </c>
      <c r="G407" s="37">
        <f>SUM(G395:G406)</f>
        <v>0</v>
      </c>
      <c r="H407" s="37">
        <f>SUM(H395:H406)</f>
        <v>0</v>
      </c>
      <c r="I407" s="37">
        <f>SUM(I395:I406)</f>
        <v>0</v>
      </c>
      <c r="J407" s="37">
        <f>SUM(J395:J406)</f>
        <v>0</v>
      </c>
      <c r="K407" s="38"/>
      <c r="L407" s="37">
        <f>SUM(L395:L406)</f>
        <v>0</v>
      </c>
    </row>
    <row r="408" spans="1:12" ht="13.8" thickBot="1" x14ac:dyDescent="0.3">
      <c r="A408" s="48">
        <f>A384</f>
        <v>4</v>
      </c>
      <c r="B408" s="48">
        <f>B384</f>
        <v>2</v>
      </c>
      <c r="C408" s="60" t="s">
        <v>45</v>
      </c>
      <c r="D408" s="61"/>
      <c r="E408" s="44"/>
      <c r="F408" s="45">
        <f>F394+F407</f>
        <v>0</v>
      </c>
      <c r="G408" s="45">
        <f>G394+G407</f>
        <v>0</v>
      </c>
      <c r="H408" s="45">
        <f>H394+H407</f>
        <v>0</v>
      </c>
      <c r="I408" s="45">
        <f>I394+I407</f>
        <v>0</v>
      </c>
      <c r="J408" s="45">
        <f>J394+J407</f>
        <v>0</v>
      </c>
      <c r="K408" s="45"/>
      <c r="L408" s="45">
        <f>L394+L407</f>
        <v>0</v>
      </c>
    </row>
    <row r="409" spans="1:12" ht="14.4" x14ac:dyDescent="0.3">
      <c r="A409" s="14">
        <v>4</v>
      </c>
      <c r="B409" s="15">
        <v>3</v>
      </c>
      <c r="C409" s="16" t="s">
        <v>25</v>
      </c>
      <c r="D409" s="17" t="s">
        <v>26</v>
      </c>
      <c r="E409" s="18"/>
      <c r="F409" s="19"/>
      <c r="G409" s="19"/>
      <c r="H409" s="19"/>
      <c r="I409" s="19"/>
      <c r="J409" s="19"/>
      <c r="K409" s="20"/>
      <c r="L409" s="19"/>
    </row>
    <row r="410" spans="1:12" ht="14.4" x14ac:dyDescent="0.3">
      <c r="A410" s="22"/>
      <c r="B410" s="23"/>
      <c r="C410" s="24"/>
      <c r="D410" s="30"/>
      <c r="E410" s="26"/>
      <c r="F410" s="27"/>
      <c r="G410" s="27"/>
      <c r="H410" s="27"/>
      <c r="I410" s="27"/>
      <c r="J410" s="27"/>
      <c r="K410" s="28"/>
      <c r="L410" s="27"/>
    </row>
    <row r="411" spans="1:12" ht="14.4" x14ac:dyDescent="0.3">
      <c r="A411" s="22"/>
      <c r="B411" s="23"/>
      <c r="C411" s="24"/>
      <c r="D411" s="25" t="s">
        <v>28</v>
      </c>
      <c r="E411" s="26"/>
      <c r="F411" s="27"/>
      <c r="G411" s="27"/>
      <c r="H411" s="27"/>
      <c r="I411" s="27"/>
      <c r="J411" s="27"/>
      <c r="K411" s="28"/>
      <c r="L411" s="27"/>
    </row>
    <row r="412" spans="1:12" ht="15.75" customHeight="1" x14ac:dyDescent="0.3">
      <c r="A412" s="22"/>
      <c r="B412" s="23"/>
      <c r="C412" s="24"/>
      <c r="D412" s="25" t="s">
        <v>30</v>
      </c>
      <c r="E412" s="26"/>
      <c r="F412" s="27"/>
      <c r="G412" s="27"/>
      <c r="H412" s="27"/>
      <c r="I412" s="27"/>
      <c r="J412" s="27"/>
      <c r="K412" s="28"/>
      <c r="L412" s="27"/>
    </row>
    <row r="413" spans="1:12" ht="14.4" x14ac:dyDescent="0.3">
      <c r="A413" s="22"/>
      <c r="B413" s="23"/>
      <c r="C413" s="24"/>
      <c r="D413" s="25" t="s">
        <v>32</v>
      </c>
      <c r="E413" s="26"/>
      <c r="F413" s="27"/>
      <c r="G413" s="27"/>
      <c r="H413" s="27"/>
      <c r="I413" s="27"/>
      <c r="J413" s="27"/>
      <c r="K413" s="28"/>
      <c r="L413" s="27"/>
    </row>
    <row r="414" spans="1:12" ht="14.4" x14ac:dyDescent="0.3">
      <c r="A414" s="22"/>
      <c r="B414" s="23"/>
      <c r="C414" s="24"/>
      <c r="D414" s="25"/>
      <c r="E414" s="26"/>
      <c r="F414" s="27"/>
      <c r="G414" s="27"/>
      <c r="H414" s="27"/>
      <c r="I414" s="27"/>
      <c r="J414" s="27"/>
      <c r="K414" s="28"/>
      <c r="L414" s="27"/>
    </row>
    <row r="415" spans="1:12" ht="14.4" x14ac:dyDescent="0.3">
      <c r="A415" s="22"/>
      <c r="B415" s="23"/>
      <c r="C415" s="24"/>
      <c r="D415" s="30"/>
      <c r="E415" s="26"/>
      <c r="F415" s="27"/>
      <c r="G415" s="27"/>
      <c r="H415" s="27"/>
      <c r="I415" s="27"/>
      <c r="J415" s="27"/>
      <c r="K415" s="28"/>
      <c r="L415" s="27"/>
    </row>
    <row r="416" spans="1:12" ht="14.4" x14ac:dyDescent="0.3">
      <c r="A416" s="22"/>
      <c r="B416" s="23"/>
      <c r="C416" s="24"/>
      <c r="D416" s="30"/>
      <c r="E416" s="26"/>
      <c r="F416" s="27"/>
      <c r="G416" s="27"/>
      <c r="H416" s="27"/>
      <c r="I416" s="27"/>
      <c r="J416" s="27"/>
      <c r="K416" s="28"/>
      <c r="L416" s="27"/>
    </row>
    <row r="417" spans="1:12" ht="14.4" x14ac:dyDescent="0.3">
      <c r="A417" s="32"/>
      <c r="B417" s="33"/>
      <c r="C417" s="34"/>
      <c r="D417" s="35" t="s">
        <v>36</v>
      </c>
      <c r="E417" s="36"/>
      <c r="F417" s="37">
        <f>SUM(F409:F416)</f>
        <v>0</v>
      </c>
      <c r="G417" s="37">
        <f>SUM(G409:G416)</f>
        <v>0</v>
      </c>
      <c r="H417" s="37">
        <f>SUM(H409:H416)</f>
        <v>0</v>
      </c>
      <c r="I417" s="37">
        <f>SUM(I409:I416)</f>
        <v>0</v>
      </c>
      <c r="J417" s="37">
        <f>SUM(J409:J416)</f>
        <v>0</v>
      </c>
      <c r="K417" s="38"/>
      <c r="L417" s="37">
        <f>SUM(L409:L416)</f>
        <v>0</v>
      </c>
    </row>
    <row r="418" spans="1:12" ht="14.4" x14ac:dyDescent="0.3">
      <c r="A418" s="39">
        <v>4</v>
      </c>
      <c r="B418" s="40">
        <f>B409</f>
        <v>3</v>
      </c>
      <c r="C418" s="41" t="s">
        <v>37</v>
      </c>
      <c r="D418" s="25" t="s">
        <v>38</v>
      </c>
      <c r="E418" s="26"/>
      <c r="F418" s="27"/>
      <c r="G418" s="27"/>
      <c r="H418" s="27"/>
      <c r="I418" s="27"/>
      <c r="J418" s="27"/>
      <c r="K418" s="28"/>
      <c r="L418" s="27"/>
    </row>
    <row r="419" spans="1:12" ht="14.4" x14ac:dyDescent="0.3">
      <c r="A419" s="22"/>
      <c r="B419" s="23"/>
      <c r="C419" s="24"/>
      <c r="D419" s="25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4.4" x14ac:dyDescent="0.3">
      <c r="A420" s="22"/>
      <c r="B420" s="23"/>
      <c r="C420" s="24"/>
      <c r="D420" s="25" t="s">
        <v>40</v>
      </c>
      <c r="E420" s="26"/>
      <c r="F420" s="27"/>
      <c r="G420" s="27"/>
      <c r="H420" s="27"/>
      <c r="I420" s="27"/>
      <c r="J420" s="27"/>
      <c r="K420" s="28"/>
      <c r="L420" s="27"/>
    </row>
    <row r="421" spans="1:12" ht="14.4" x14ac:dyDescent="0.3">
      <c r="A421" s="22"/>
      <c r="B421" s="23"/>
      <c r="C421" s="24"/>
      <c r="D421" s="25" t="s">
        <v>41</v>
      </c>
      <c r="E421" s="26"/>
      <c r="F421" s="27"/>
      <c r="G421" s="27"/>
      <c r="H421" s="27"/>
      <c r="I421" s="27"/>
      <c r="J421" s="27"/>
      <c r="K421" s="28"/>
      <c r="L421" s="27"/>
    </row>
    <row r="422" spans="1:12" ht="14.4" x14ac:dyDescent="0.3">
      <c r="A422" s="22"/>
      <c r="B422" s="23"/>
      <c r="C422" s="24"/>
      <c r="D422" s="25" t="s">
        <v>42</v>
      </c>
      <c r="E422" s="26"/>
      <c r="F422" s="27"/>
      <c r="G422" s="27"/>
      <c r="H422" s="27"/>
      <c r="I422" s="27"/>
      <c r="J422" s="27"/>
      <c r="K422" s="28"/>
      <c r="L422" s="27"/>
    </row>
    <row r="423" spans="1:12" ht="14.4" x14ac:dyDescent="0.3">
      <c r="A423" s="22"/>
      <c r="B423" s="23"/>
      <c r="C423" s="24"/>
      <c r="D423" s="25" t="s">
        <v>43</v>
      </c>
      <c r="E423" s="26"/>
      <c r="F423" s="27"/>
      <c r="G423" s="27"/>
      <c r="H423" s="27"/>
      <c r="I423" s="27"/>
      <c r="J423" s="27"/>
      <c r="K423" s="28"/>
      <c r="L423" s="27"/>
    </row>
    <row r="424" spans="1:12" ht="14.4" x14ac:dyDescent="0.3">
      <c r="A424" s="22"/>
      <c r="B424" s="23"/>
      <c r="C424" s="24"/>
      <c r="D424" s="25" t="s">
        <v>44</v>
      </c>
      <c r="E424" s="26"/>
      <c r="F424" s="27"/>
      <c r="G424" s="27"/>
      <c r="H424" s="27"/>
      <c r="I424" s="27"/>
      <c r="J424" s="27"/>
      <c r="K424" s="28"/>
      <c r="L424" s="27"/>
    </row>
    <row r="425" spans="1:12" ht="14.4" x14ac:dyDescent="0.3">
      <c r="A425" s="22"/>
      <c r="B425" s="23"/>
      <c r="C425" s="24"/>
      <c r="D425" s="25"/>
      <c r="E425" s="26"/>
      <c r="F425" s="27"/>
      <c r="G425" s="27"/>
      <c r="H425" s="27"/>
      <c r="I425" s="27"/>
      <c r="J425" s="27"/>
      <c r="K425" s="28"/>
      <c r="L425" s="27"/>
    </row>
    <row r="426" spans="1:12" ht="14.4" x14ac:dyDescent="0.3">
      <c r="A426" s="22"/>
      <c r="B426" s="23"/>
      <c r="C426" s="24"/>
      <c r="D426" s="25"/>
      <c r="E426" s="26"/>
      <c r="F426" s="27"/>
      <c r="G426" s="27"/>
      <c r="H426" s="27"/>
      <c r="I426" s="27"/>
      <c r="J426" s="27"/>
      <c r="K426" s="28"/>
      <c r="L426" s="27"/>
    </row>
    <row r="427" spans="1:12" ht="14.4" x14ac:dyDescent="0.3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4.4" x14ac:dyDescent="0.3">
      <c r="A428" s="22"/>
      <c r="B428" s="23"/>
      <c r="C428" s="24"/>
      <c r="D428" s="30"/>
      <c r="E428" s="26"/>
      <c r="F428" s="27"/>
      <c r="G428" s="27"/>
      <c r="H428" s="27"/>
      <c r="I428" s="27"/>
      <c r="J428" s="27"/>
      <c r="K428" s="28"/>
      <c r="L428" s="27"/>
    </row>
    <row r="429" spans="1:12" ht="14.4" x14ac:dyDescent="0.3">
      <c r="A429" s="22"/>
      <c r="B429" s="23"/>
      <c r="C429" s="24"/>
      <c r="D429" s="30"/>
      <c r="E429" s="26"/>
      <c r="F429" s="27"/>
      <c r="G429" s="27"/>
      <c r="H429" s="27"/>
      <c r="I429" s="27"/>
      <c r="J429" s="27"/>
      <c r="K429" s="28"/>
      <c r="L429" s="27"/>
    </row>
    <row r="430" spans="1:12" ht="14.4" x14ac:dyDescent="0.3">
      <c r="A430" s="32"/>
      <c r="B430" s="33"/>
      <c r="C430" s="34"/>
      <c r="D430" s="35" t="s">
        <v>36</v>
      </c>
      <c r="E430" s="36"/>
      <c r="F430" s="37">
        <f>SUM(F418:F429)</f>
        <v>0</v>
      </c>
      <c r="G430" s="37">
        <f>SUM(G418:G429)</f>
        <v>0</v>
      </c>
      <c r="H430" s="37">
        <f>SUM(H418:H429)</f>
        <v>0</v>
      </c>
      <c r="I430" s="37">
        <f>SUM(I418:I429)</f>
        <v>0</v>
      </c>
      <c r="J430" s="37">
        <f>SUM(J418:J429)</f>
        <v>0</v>
      </c>
      <c r="K430" s="38"/>
      <c r="L430" s="37">
        <f>SUM(L418:L429)</f>
        <v>0</v>
      </c>
    </row>
    <row r="431" spans="1:12" ht="13.8" thickBot="1" x14ac:dyDescent="0.3">
      <c r="A431" s="42">
        <f>A409</f>
        <v>4</v>
      </c>
      <c r="B431" s="43">
        <f>B409</f>
        <v>3</v>
      </c>
      <c r="C431" s="60" t="s">
        <v>45</v>
      </c>
      <c r="D431" s="61"/>
      <c r="E431" s="44"/>
      <c r="F431" s="45">
        <f>F417+F430</f>
        <v>0</v>
      </c>
      <c r="G431" s="45">
        <f>G417+G430</f>
        <v>0</v>
      </c>
      <c r="H431" s="45">
        <f>H417+H430</f>
        <v>0</v>
      </c>
      <c r="I431" s="45">
        <f>I417+I430</f>
        <v>0</v>
      </c>
      <c r="J431" s="45">
        <f>J417+J430</f>
        <v>0</v>
      </c>
      <c r="K431" s="45"/>
      <c r="L431" s="45">
        <f>L417+L430</f>
        <v>0</v>
      </c>
    </row>
    <row r="432" spans="1:12" ht="14.4" x14ac:dyDescent="0.3">
      <c r="A432" s="14">
        <v>4</v>
      </c>
      <c r="B432" s="15">
        <v>4</v>
      </c>
      <c r="C432" s="16" t="s">
        <v>25</v>
      </c>
      <c r="D432" s="17" t="s">
        <v>26</v>
      </c>
      <c r="E432" s="18"/>
      <c r="F432" s="19"/>
      <c r="G432" s="19"/>
      <c r="H432" s="19"/>
      <c r="I432" s="19"/>
      <c r="J432" s="19"/>
      <c r="K432" s="20"/>
      <c r="L432" s="19"/>
    </row>
    <row r="433" spans="1:12" ht="14.4" x14ac:dyDescent="0.3">
      <c r="A433" s="22"/>
      <c r="B433" s="23"/>
      <c r="C433" s="24"/>
      <c r="D433" s="30"/>
      <c r="E433" s="26"/>
      <c r="F433" s="27"/>
      <c r="G433" s="27"/>
      <c r="H433" s="27"/>
      <c r="I433" s="27"/>
      <c r="J433" s="27"/>
      <c r="K433" s="28"/>
      <c r="L433" s="27"/>
    </row>
    <row r="434" spans="1:12" ht="14.4" x14ac:dyDescent="0.3">
      <c r="A434" s="22"/>
      <c r="B434" s="23"/>
      <c r="C434" s="24"/>
      <c r="D434" s="25" t="s">
        <v>28</v>
      </c>
      <c r="E434" s="26"/>
      <c r="F434" s="27"/>
      <c r="G434" s="27"/>
      <c r="H434" s="27"/>
      <c r="I434" s="27"/>
      <c r="J434" s="27"/>
      <c r="K434" s="28"/>
      <c r="L434" s="27"/>
    </row>
    <row r="435" spans="1:12" ht="14.4" x14ac:dyDescent="0.3">
      <c r="A435" s="22"/>
      <c r="B435" s="23"/>
      <c r="C435" s="24"/>
      <c r="D435" s="25" t="s">
        <v>30</v>
      </c>
      <c r="E435" s="26"/>
      <c r="F435" s="27"/>
      <c r="G435" s="27"/>
      <c r="H435" s="27"/>
      <c r="I435" s="27"/>
      <c r="J435" s="27"/>
      <c r="K435" s="28"/>
      <c r="L435" s="27"/>
    </row>
    <row r="436" spans="1:12" ht="14.4" x14ac:dyDescent="0.3">
      <c r="A436" s="22"/>
      <c r="B436" s="23"/>
      <c r="C436" s="24"/>
      <c r="D436" s="25" t="s">
        <v>32</v>
      </c>
      <c r="E436" s="26"/>
      <c r="F436" s="27"/>
      <c r="G436" s="27"/>
      <c r="H436" s="27"/>
      <c r="I436" s="27"/>
      <c r="J436" s="27"/>
      <c r="K436" s="28"/>
      <c r="L436" s="27"/>
    </row>
    <row r="437" spans="1:12" ht="14.4" x14ac:dyDescent="0.3">
      <c r="A437" s="22"/>
      <c r="B437" s="23"/>
      <c r="C437" s="24"/>
      <c r="D437" s="25"/>
      <c r="E437" s="26"/>
      <c r="F437" s="27"/>
      <c r="G437" s="27"/>
      <c r="H437" s="27"/>
      <c r="I437" s="27"/>
      <c r="J437" s="27"/>
      <c r="K437" s="28"/>
      <c r="L437" s="27"/>
    </row>
    <row r="438" spans="1:12" ht="14.4" x14ac:dyDescent="0.3">
      <c r="A438" s="22"/>
      <c r="B438" s="23"/>
      <c r="C438" s="24"/>
      <c r="D438" s="25"/>
      <c r="E438" s="26"/>
      <c r="F438" s="27"/>
      <c r="G438" s="27"/>
      <c r="H438" s="27"/>
      <c r="I438" s="27"/>
      <c r="J438" s="27"/>
      <c r="K438" s="28"/>
      <c r="L438" s="27"/>
    </row>
    <row r="439" spans="1:12" ht="14.4" x14ac:dyDescent="0.3">
      <c r="A439" s="22"/>
      <c r="B439" s="23"/>
      <c r="C439" s="24"/>
      <c r="D439" s="25"/>
      <c r="E439" s="26"/>
      <c r="F439" s="27"/>
      <c r="G439" s="27"/>
      <c r="H439" s="27"/>
      <c r="I439" s="27"/>
      <c r="J439" s="27"/>
      <c r="K439" s="28"/>
      <c r="L439" s="27"/>
    </row>
    <row r="440" spans="1:12" ht="14.4" x14ac:dyDescent="0.3">
      <c r="A440" s="22"/>
      <c r="B440" s="23"/>
      <c r="C440" s="24"/>
      <c r="D440" s="30"/>
      <c r="E440" s="26"/>
      <c r="F440" s="27"/>
      <c r="G440" s="27"/>
      <c r="H440" s="27"/>
      <c r="I440" s="27"/>
      <c r="J440" s="27"/>
      <c r="K440" s="28"/>
      <c r="L440" s="27"/>
    </row>
    <row r="441" spans="1:12" ht="14.4" x14ac:dyDescent="0.3">
      <c r="A441" s="22"/>
      <c r="B441" s="23"/>
      <c r="C441" s="24"/>
      <c r="D441" s="30"/>
      <c r="E441" s="26"/>
      <c r="F441" s="27"/>
      <c r="G441" s="27"/>
      <c r="H441" s="27"/>
      <c r="I441" s="27"/>
      <c r="J441" s="27"/>
      <c r="K441" s="28"/>
      <c r="L441" s="27"/>
    </row>
    <row r="442" spans="1:12" ht="14.4" x14ac:dyDescent="0.3">
      <c r="A442" s="32"/>
      <c r="B442" s="33"/>
      <c r="C442" s="34"/>
      <c r="D442" s="35" t="s">
        <v>36</v>
      </c>
      <c r="E442" s="36"/>
      <c r="F442" s="37">
        <f>SUM(F432:F441)</f>
        <v>0</v>
      </c>
      <c r="G442" s="37">
        <f>SUM(G432:G441)</f>
        <v>0</v>
      </c>
      <c r="H442" s="37">
        <f>SUM(H432:H441)</f>
        <v>0</v>
      </c>
      <c r="I442" s="37">
        <f>SUM(I432:I441)</f>
        <v>0</v>
      </c>
      <c r="J442" s="37">
        <f>SUM(J432:J441)</f>
        <v>0</v>
      </c>
      <c r="K442" s="38"/>
      <c r="L442" s="37">
        <f>SUM(L432:L441)</f>
        <v>0</v>
      </c>
    </row>
    <row r="443" spans="1:12" ht="14.4" x14ac:dyDescent="0.3">
      <c r="A443" s="39">
        <v>4</v>
      </c>
      <c r="B443" s="40">
        <f>B432</f>
        <v>4</v>
      </c>
      <c r="C443" s="41" t="s">
        <v>37</v>
      </c>
      <c r="D443" s="25" t="s">
        <v>38</v>
      </c>
      <c r="E443" s="26"/>
      <c r="F443" s="27"/>
      <c r="G443" s="27"/>
      <c r="H443" s="27"/>
      <c r="I443" s="27"/>
      <c r="J443" s="27"/>
      <c r="K443" s="28"/>
      <c r="L443" s="27"/>
    </row>
    <row r="444" spans="1:12" ht="14.4" x14ac:dyDescent="0.3">
      <c r="A444" s="22"/>
      <c r="B444" s="23"/>
      <c r="C444" s="24"/>
      <c r="D444" s="25" t="s">
        <v>39</v>
      </c>
      <c r="E444" s="26"/>
      <c r="F444" s="27"/>
      <c r="G444" s="27"/>
      <c r="H444" s="27"/>
      <c r="I444" s="27"/>
      <c r="J444" s="27"/>
      <c r="K444" s="28"/>
      <c r="L444" s="27"/>
    </row>
    <row r="445" spans="1:12" ht="14.4" x14ac:dyDescent="0.3">
      <c r="A445" s="22"/>
      <c r="B445" s="23"/>
      <c r="C445" s="24"/>
      <c r="D445" s="25" t="s">
        <v>40</v>
      </c>
      <c r="E445" s="26"/>
      <c r="F445" s="27"/>
      <c r="G445" s="27"/>
      <c r="H445" s="27"/>
      <c r="I445" s="27"/>
      <c r="J445" s="27"/>
      <c r="K445" s="28"/>
      <c r="L445" s="27"/>
    </row>
    <row r="446" spans="1:12" ht="14.4" x14ac:dyDescent="0.3">
      <c r="A446" s="22"/>
      <c r="B446" s="23"/>
      <c r="C446" s="24"/>
      <c r="D446" s="25" t="s">
        <v>41</v>
      </c>
      <c r="E446" s="26"/>
      <c r="F446" s="27"/>
      <c r="G446" s="27"/>
      <c r="H446" s="27"/>
      <c r="I446" s="27"/>
      <c r="J446" s="27"/>
      <c r="K446" s="28"/>
      <c r="L446" s="27"/>
    </row>
    <row r="447" spans="1:12" ht="14.4" x14ac:dyDescent="0.3">
      <c r="A447" s="22"/>
      <c r="B447" s="23"/>
      <c r="C447" s="24"/>
      <c r="D447" s="25" t="s">
        <v>42</v>
      </c>
      <c r="E447" s="26"/>
      <c r="F447" s="27"/>
      <c r="G447" s="27"/>
      <c r="H447" s="27"/>
      <c r="I447" s="27"/>
      <c r="J447" s="27"/>
      <c r="K447" s="28"/>
      <c r="L447" s="27"/>
    </row>
    <row r="448" spans="1:12" ht="14.4" x14ac:dyDescent="0.3">
      <c r="A448" s="22"/>
      <c r="B448" s="23"/>
      <c r="C448" s="24"/>
      <c r="D448" s="25" t="s">
        <v>43</v>
      </c>
      <c r="E448" s="26"/>
      <c r="F448" s="27"/>
      <c r="G448" s="27"/>
      <c r="H448" s="27"/>
      <c r="I448" s="27"/>
      <c r="J448" s="27"/>
      <c r="K448" s="28"/>
      <c r="L448" s="27"/>
    </row>
    <row r="449" spans="1:12" ht="14.4" x14ac:dyDescent="0.3">
      <c r="A449" s="22"/>
      <c r="B449" s="23"/>
      <c r="C449" s="24"/>
      <c r="D449" s="25" t="s">
        <v>44</v>
      </c>
      <c r="E449" s="26"/>
      <c r="F449" s="27"/>
      <c r="G449" s="27"/>
      <c r="H449" s="27"/>
      <c r="I449" s="27"/>
      <c r="J449" s="27"/>
      <c r="K449" s="28"/>
      <c r="L449" s="27"/>
    </row>
    <row r="450" spans="1:12" ht="14.4" x14ac:dyDescent="0.3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4.4" x14ac:dyDescent="0.3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4.4" x14ac:dyDescent="0.3">
      <c r="A452" s="22"/>
      <c r="B452" s="23"/>
      <c r="C452" s="24"/>
      <c r="D452" s="25"/>
      <c r="E452" s="26"/>
      <c r="F452" s="27"/>
      <c r="G452" s="27"/>
      <c r="H452" s="27"/>
      <c r="I452" s="27"/>
      <c r="J452" s="27"/>
      <c r="K452" s="28"/>
      <c r="L452" s="27"/>
    </row>
    <row r="453" spans="1:12" ht="14.4" x14ac:dyDescent="0.3">
      <c r="A453" s="22"/>
      <c r="B453" s="23"/>
      <c r="C453" s="24"/>
      <c r="D453" s="30"/>
      <c r="E453" s="26"/>
      <c r="F453" s="27"/>
      <c r="G453" s="27"/>
      <c r="H453" s="27"/>
      <c r="I453" s="27"/>
      <c r="J453" s="27"/>
      <c r="K453" s="28"/>
      <c r="L453" s="27"/>
    </row>
    <row r="454" spans="1:12" ht="14.4" x14ac:dyDescent="0.3">
      <c r="A454" s="22"/>
      <c r="B454" s="23"/>
      <c r="C454" s="24"/>
      <c r="D454" s="30"/>
      <c r="E454" s="26"/>
      <c r="F454" s="27"/>
      <c r="G454" s="27"/>
      <c r="H454" s="27"/>
      <c r="I454" s="27"/>
      <c r="J454" s="27"/>
      <c r="K454" s="28"/>
      <c r="L454" s="27"/>
    </row>
    <row r="455" spans="1:12" ht="14.4" x14ac:dyDescent="0.3">
      <c r="A455" s="32"/>
      <c r="B455" s="33"/>
      <c r="C455" s="34"/>
      <c r="D455" s="35" t="s">
        <v>36</v>
      </c>
      <c r="E455" s="36"/>
      <c r="F455" s="37">
        <f>SUM(F443:F454)</f>
        <v>0</v>
      </c>
      <c r="G455" s="37">
        <f>SUM(G443:G454)</f>
        <v>0</v>
      </c>
      <c r="H455" s="37">
        <f>SUM(H443:H454)</f>
        <v>0</v>
      </c>
      <c r="I455" s="37">
        <f>SUM(I443:I454)</f>
        <v>0</v>
      </c>
      <c r="J455" s="37">
        <f>SUM(J443:J454)</f>
        <v>0</v>
      </c>
      <c r="K455" s="38"/>
      <c r="L455" s="37">
        <f>SUM(L443:L454)</f>
        <v>0</v>
      </c>
    </row>
    <row r="456" spans="1:12" ht="13.8" thickBot="1" x14ac:dyDescent="0.3">
      <c r="A456" s="42">
        <f>A432</f>
        <v>4</v>
      </c>
      <c r="B456" s="43">
        <f>B432</f>
        <v>4</v>
      </c>
      <c r="C456" s="60" t="s">
        <v>45</v>
      </c>
      <c r="D456" s="61"/>
      <c r="E456" s="44"/>
      <c r="F456" s="45">
        <f>F442+F455</f>
        <v>0</v>
      </c>
      <c r="G456" s="45">
        <f>G442+G455</f>
        <v>0</v>
      </c>
      <c r="H456" s="45">
        <f>H442+H455</f>
        <v>0</v>
      </c>
      <c r="I456" s="45">
        <f>I442+I455</f>
        <v>0</v>
      </c>
      <c r="J456" s="45">
        <f>J442+J455</f>
        <v>0</v>
      </c>
      <c r="K456" s="45"/>
      <c r="L456" s="45">
        <f>L442+L455</f>
        <v>0</v>
      </c>
    </row>
    <row r="457" spans="1:12" ht="14.4" x14ac:dyDescent="0.3">
      <c r="A457" s="14">
        <v>4</v>
      </c>
      <c r="B457" s="15">
        <v>5</v>
      </c>
      <c r="C457" s="16" t="s">
        <v>25</v>
      </c>
      <c r="D457" s="17" t="s">
        <v>26</v>
      </c>
      <c r="E457" s="18"/>
      <c r="F457" s="19"/>
      <c r="G457" s="19"/>
      <c r="H457" s="19"/>
      <c r="I457" s="19"/>
      <c r="J457" s="19"/>
      <c r="K457" s="20"/>
      <c r="L457" s="19"/>
    </row>
    <row r="458" spans="1:12" ht="14.4" x14ac:dyDescent="0.3">
      <c r="A458" s="22"/>
      <c r="B458" s="23"/>
      <c r="C458" s="24"/>
      <c r="D458" s="30"/>
      <c r="E458" s="26"/>
      <c r="F458" s="27"/>
      <c r="G458" s="27"/>
      <c r="H458" s="27"/>
      <c r="I458" s="27"/>
      <c r="J458" s="27"/>
      <c r="K458" s="28"/>
      <c r="L458" s="27"/>
    </row>
    <row r="459" spans="1:12" ht="14.4" x14ac:dyDescent="0.3">
      <c r="A459" s="22"/>
      <c r="B459" s="23"/>
      <c r="C459" s="24"/>
      <c r="D459" s="25" t="s">
        <v>28</v>
      </c>
      <c r="E459" s="26"/>
      <c r="F459" s="27"/>
      <c r="G459" s="27"/>
      <c r="H459" s="27"/>
      <c r="I459" s="27"/>
      <c r="J459" s="27"/>
      <c r="K459" s="28"/>
      <c r="L459" s="27"/>
    </row>
    <row r="460" spans="1:12" ht="14.4" x14ac:dyDescent="0.3">
      <c r="A460" s="22"/>
      <c r="B460" s="23"/>
      <c r="C460" s="24"/>
      <c r="D460" s="25" t="s">
        <v>30</v>
      </c>
      <c r="E460" s="26"/>
      <c r="F460" s="27"/>
      <c r="G460" s="27"/>
      <c r="H460" s="27"/>
      <c r="I460" s="27"/>
      <c r="J460" s="27"/>
      <c r="K460" s="28"/>
      <c r="L460" s="27"/>
    </row>
    <row r="461" spans="1:12" ht="14.4" x14ac:dyDescent="0.3">
      <c r="A461" s="22"/>
      <c r="B461" s="23"/>
      <c r="C461" s="24"/>
      <c r="D461" s="25" t="s">
        <v>32</v>
      </c>
      <c r="E461" s="26"/>
      <c r="F461" s="27"/>
      <c r="G461" s="27"/>
      <c r="H461" s="27"/>
      <c r="I461" s="27"/>
      <c r="J461" s="27"/>
      <c r="K461" s="28"/>
      <c r="L461" s="27"/>
    </row>
    <row r="462" spans="1:12" ht="14.4" x14ac:dyDescent="0.3">
      <c r="A462" s="22"/>
      <c r="B462" s="23"/>
      <c r="C462" s="24"/>
      <c r="D462" s="25"/>
      <c r="E462" s="26"/>
      <c r="F462" s="27"/>
      <c r="G462" s="27"/>
      <c r="H462" s="27"/>
      <c r="I462" s="27"/>
      <c r="J462" s="27"/>
      <c r="K462" s="28"/>
      <c r="L462" s="27"/>
    </row>
    <row r="463" spans="1:12" ht="14.4" x14ac:dyDescent="0.3">
      <c r="A463" s="22"/>
      <c r="B463" s="23"/>
      <c r="C463" s="24"/>
      <c r="D463" s="25"/>
      <c r="E463" s="26"/>
      <c r="F463" s="27"/>
      <c r="G463" s="27"/>
      <c r="H463" s="27"/>
      <c r="I463" s="27"/>
      <c r="J463" s="27"/>
      <c r="K463" s="28"/>
      <c r="L463" s="27"/>
    </row>
    <row r="464" spans="1:12" ht="14.4" x14ac:dyDescent="0.3">
      <c r="A464" s="22"/>
      <c r="B464" s="23"/>
      <c r="C464" s="24"/>
      <c r="D464" s="30"/>
      <c r="E464" s="26"/>
      <c r="F464" s="27"/>
      <c r="G464" s="27"/>
      <c r="H464" s="27"/>
      <c r="I464" s="27"/>
      <c r="J464" s="27"/>
      <c r="K464" s="28"/>
      <c r="L464" s="27"/>
    </row>
    <row r="465" spans="1:12" ht="14.4" x14ac:dyDescent="0.3">
      <c r="A465" s="22"/>
      <c r="B465" s="23"/>
      <c r="C465" s="24"/>
      <c r="D465" s="30"/>
      <c r="E465" s="26"/>
      <c r="F465" s="27"/>
      <c r="G465" s="27"/>
      <c r="H465" s="27"/>
      <c r="I465" s="27"/>
      <c r="J465" s="27"/>
      <c r="K465" s="28"/>
      <c r="L465" s="27"/>
    </row>
    <row r="466" spans="1:12" ht="15.75" customHeight="1" x14ac:dyDescent="0.3">
      <c r="A466" s="32"/>
      <c r="B466" s="33"/>
      <c r="C466" s="34"/>
      <c r="D466" s="35" t="s">
        <v>36</v>
      </c>
      <c r="E466" s="36"/>
      <c r="F466" s="37">
        <f>SUM(F457:F465)</f>
        <v>0</v>
      </c>
      <c r="G466" s="37">
        <f>SUM(G457:G465)</f>
        <v>0</v>
      </c>
      <c r="H466" s="37">
        <f>SUM(H457:H465)</f>
        <v>0</v>
      </c>
      <c r="I466" s="37">
        <f>SUM(I457:I465)</f>
        <v>0</v>
      </c>
      <c r="J466" s="37">
        <f>SUM(J457:J465)</f>
        <v>0</v>
      </c>
      <c r="K466" s="38"/>
      <c r="L466" s="37">
        <f>SUM(L457:L465)</f>
        <v>0</v>
      </c>
    </row>
    <row r="467" spans="1:12" ht="14.4" x14ac:dyDescent="0.3">
      <c r="A467" s="39">
        <v>4</v>
      </c>
      <c r="B467" s="40">
        <f>B457</f>
        <v>5</v>
      </c>
      <c r="C467" s="41" t="s">
        <v>37</v>
      </c>
      <c r="D467" s="25" t="s">
        <v>38</v>
      </c>
      <c r="E467" s="26"/>
      <c r="F467" s="27"/>
      <c r="G467" s="27"/>
      <c r="H467" s="27"/>
      <c r="I467" s="27"/>
      <c r="J467" s="27"/>
      <c r="K467" s="28"/>
      <c r="L467" s="27"/>
    </row>
    <row r="468" spans="1:12" ht="14.4" x14ac:dyDescent="0.3">
      <c r="A468" s="22"/>
      <c r="B468" s="23"/>
      <c r="C468" s="24"/>
      <c r="D468" s="25" t="s">
        <v>39</v>
      </c>
      <c r="E468" s="26"/>
      <c r="F468" s="27"/>
      <c r="G468" s="27"/>
      <c r="H468" s="27"/>
      <c r="I468" s="27"/>
      <c r="J468" s="27"/>
      <c r="K468" s="28"/>
      <c r="L468" s="27"/>
    </row>
    <row r="469" spans="1:12" ht="14.4" x14ac:dyDescent="0.3">
      <c r="A469" s="22"/>
      <c r="B469" s="23"/>
      <c r="C469" s="24"/>
      <c r="D469" s="25" t="s">
        <v>40</v>
      </c>
      <c r="E469" s="26"/>
      <c r="F469" s="27"/>
      <c r="G469" s="27"/>
      <c r="H469" s="27"/>
      <c r="I469" s="27"/>
      <c r="J469" s="27"/>
      <c r="K469" s="28"/>
      <c r="L469" s="27"/>
    </row>
    <row r="470" spans="1:12" ht="14.4" x14ac:dyDescent="0.3">
      <c r="A470" s="22"/>
      <c r="B470" s="23"/>
      <c r="C470" s="24"/>
      <c r="D470" s="25" t="s">
        <v>41</v>
      </c>
      <c r="E470" s="26"/>
      <c r="F470" s="27"/>
      <c r="G470" s="27"/>
      <c r="H470" s="27"/>
      <c r="I470" s="27"/>
      <c r="J470" s="27"/>
      <c r="K470" s="28"/>
      <c r="L470" s="27"/>
    </row>
    <row r="471" spans="1:12" ht="14.4" x14ac:dyDescent="0.3">
      <c r="A471" s="22"/>
      <c r="B471" s="23"/>
      <c r="C471" s="24"/>
      <c r="D471" s="25" t="s">
        <v>42</v>
      </c>
      <c r="E471" s="26"/>
      <c r="F471" s="27"/>
      <c r="G471" s="27"/>
      <c r="H471" s="27"/>
      <c r="I471" s="27"/>
      <c r="J471" s="27"/>
      <c r="K471" s="28"/>
      <c r="L471" s="27"/>
    </row>
    <row r="472" spans="1:12" ht="14.4" x14ac:dyDescent="0.3">
      <c r="A472" s="22"/>
      <c r="B472" s="23"/>
      <c r="C472" s="24"/>
      <c r="D472" s="25" t="s">
        <v>43</v>
      </c>
      <c r="E472" s="26"/>
      <c r="F472" s="27"/>
      <c r="G472" s="27"/>
      <c r="H472" s="27"/>
      <c r="I472" s="27"/>
      <c r="J472" s="27"/>
      <c r="K472" s="28"/>
      <c r="L472" s="27"/>
    </row>
    <row r="473" spans="1:12" ht="14.4" x14ac:dyDescent="0.3">
      <c r="A473" s="22"/>
      <c r="B473" s="23"/>
      <c r="C473" s="24"/>
      <c r="D473" s="25" t="s">
        <v>44</v>
      </c>
      <c r="E473" s="26"/>
      <c r="F473" s="27"/>
      <c r="G473" s="27"/>
      <c r="H473" s="27"/>
      <c r="I473" s="27"/>
      <c r="J473" s="27"/>
      <c r="K473" s="28"/>
      <c r="L473" s="27"/>
    </row>
    <row r="474" spans="1:12" ht="14.4" x14ac:dyDescent="0.3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4.4" x14ac:dyDescent="0.3">
      <c r="A475" s="22"/>
      <c r="B475" s="23"/>
      <c r="C475" s="24"/>
      <c r="D475" s="25"/>
      <c r="E475" s="26"/>
      <c r="F475" s="27"/>
      <c r="G475" s="27"/>
      <c r="H475" s="27"/>
      <c r="I475" s="27"/>
      <c r="J475" s="27"/>
      <c r="K475" s="28"/>
      <c r="L475" s="27"/>
    </row>
    <row r="476" spans="1:12" ht="14.4" x14ac:dyDescent="0.3">
      <c r="A476" s="22"/>
      <c r="B476" s="23"/>
      <c r="C476" s="24"/>
      <c r="D476" s="25"/>
      <c r="E476" s="26"/>
      <c r="F476" s="27"/>
      <c r="G476" s="27"/>
      <c r="H476" s="27"/>
      <c r="I476" s="27"/>
      <c r="J476" s="27"/>
      <c r="K476" s="28"/>
      <c r="L476" s="27"/>
    </row>
    <row r="477" spans="1:12" ht="14.4" x14ac:dyDescent="0.3">
      <c r="A477" s="22"/>
      <c r="B477" s="23"/>
      <c r="C477" s="24"/>
      <c r="D477" s="30"/>
      <c r="E477" s="26"/>
      <c r="F477" s="27"/>
      <c r="G477" s="27"/>
      <c r="H477" s="27"/>
      <c r="I477" s="27"/>
      <c r="J477" s="27"/>
      <c r="K477" s="28"/>
      <c r="L477" s="27"/>
    </row>
    <row r="478" spans="1:12" ht="14.4" x14ac:dyDescent="0.3">
      <c r="A478" s="22"/>
      <c r="B478" s="23"/>
      <c r="C478" s="24"/>
      <c r="D478" s="30"/>
      <c r="E478" s="26"/>
      <c r="F478" s="27"/>
      <c r="G478" s="27"/>
      <c r="H478" s="27"/>
      <c r="I478" s="27"/>
      <c r="J478" s="27"/>
      <c r="K478" s="28"/>
      <c r="L478" s="27"/>
    </row>
    <row r="479" spans="1:12" ht="14.4" x14ac:dyDescent="0.3">
      <c r="A479" s="32"/>
      <c r="B479" s="33"/>
      <c r="C479" s="34"/>
      <c r="D479" s="35" t="s">
        <v>36</v>
      </c>
      <c r="E479" s="36"/>
      <c r="F479" s="37">
        <f>SUM(F467:F478)</f>
        <v>0</v>
      </c>
      <c r="G479" s="37">
        <f>SUM(G467:G478)</f>
        <v>0</v>
      </c>
      <c r="H479" s="37">
        <f>SUM(H467:H478)</f>
        <v>0</v>
      </c>
      <c r="I479" s="37">
        <f>SUM(I467:I478)</f>
        <v>0</v>
      </c>
      <c r="J479" s="37">
        <f>SUM(J467:J478)</f>
        <v>0</v>
      </c>
      <c r="K479" s="38"/>
      <c r="L479" s="37">
        <f>SUM(L467:L478)</f>
        <v>0</v>
      </c>
    </row>
    <row r="480" spans="1:12" ht="13.8" thickBot="1" x14ac:dyDescent="0.3">
      <c r="A480" s="42">
        <f>A457</f>
        <v>4</v>
      </c>
      <c r="B480" s="43">
        <f>B457</f>
        <v>5</v>
      </c>
      <c r="C480" s="60" t="s">
        <v>45</v>
      </c>
      <c r="D480" s="61"/>
      <c r="E480" s="44"/>
      <c r="F480" s="45">
        <f>F466+F479</f>
        <v>0</v>
      </c>
      <c r="G480" s="45">
        <f>G466+G479</f>
        <v>0</v>
      </c>
      <c r="H480" s="45">
        <f>H466+H479</f>
        <v>0</v>
      </c>
      <c r="I480" s="45">
        <f>I466+I479</f>
        <v>0</v>
      </c>
      <c r="J480" s="45">
        <f>J466+J479</f>
        <v>0</v>
      </c>
      <c r="K480" s="45"/>
      <c r="L480" s="45">
        <f>L466+L479</f>
        <v>0</v>
      </c>
    </row>
    <row r="481" spans="1:12" ht="13.8" thickBot="1" x14ac:dyDescent="0.3">
      <c r="A481" s="54"/>
      <c r="B481" s="55"/>
      <c r="C481" s="57" t="s">
        <v>71</v>
      </c>
      <c r="D481" s="58"/>
      <c r="E481" s="59"/>
      <c r="F481" s="56">
        <f>(F28+F52+F75+F97+F122+F145+F168+F190+F213+F236+F260+F284+F308+F333+F358+F383+F408+F431+F456+F480)/(IF(F28=0, 0, 1)+IF(F52=0, 0, 1)+IF(F75=0, 0, 1)+IF(F97=0, 0, 1)+IF(F122=0, 0, 1)+IF(F145=0, 0, 1)+IF(F168=0, 0, 1)+IF(F190=0, 0, 1)+IF(F213=0, 0, 1)+IF(F236=0, 0, 1)+IF(F260=0, 0, 1)+IF(F284=0, 0, 1)+IF(F308=0, 0, 1)+IF(F333=0, 0, 1)+IF(F358=0, 0, 1)+IF(F383=0, 0, 1)+IF(F408=0, 0, 1)+IF(F431=0, 0, 1)+IF(F456=0, 0, 1)+IF(F480=0, 0, 1))</f>
        <v>971.66666666666663</v>
      </c>
      <c r="G481" s="56">
        <f>(G28+G52+G75+G97+G122+G145+G168+G190+G213+G236+G260+G284+G308+G333+G358+G383+G408+G431+G456+G480)/(IF(G28=0, 0, 1)+IF(G52=0, 0, 1)+IF(G75=0, 0, 1)+IF(G97=0, 0, 1)+IF(G122=0, 0, 1)+IF(G145=0, 0, 1)+IF(G168=0, 0, 1)+IF(G190=0, 0, 1)+IF(G213=0, 0, 1)+IF(G236=0, 0, 1)+IF(G260=0, 0, 1)+IF(G284=0, 0, 1)+IF(G308=0, 0, 1)+IF(G333=0, 0, 1)+IF(G358=0, 0, 1)+IF(G383=0, 0, 1)+IF(G408=0, 0, 1)+IF(G431=0, 0, 1)+IF(G456=0, 0, 1)+IF(G480=0, 0, 1))</f>
        <v>26.371333333333332</v>
      </c>
      <c r="H481" s="56">
        <f>(H28+H52+H75+H97+H122+H145+H168+H190+H213+H236+H260+H284+H308+H333+H358+H383+H408+H431+H456+H480)/(IF(H28=0, 0, 1)+IF(H52=0, 0, 1)+IF(H75=0, 0, 1)+IF(H97=0, 0, 1)+IF(H122=0, 0, 1)+IF(H145=0, 0, 1)+IF(H168=0, 0, 1)+IF(H190=0, 0, 1)+IF(H213=0, 0, 1)+IF(H236=0, 0, 1)+IF(H260=0, 0, 1)+IF(H284=0, 0, 1)+IF(H308=0, 0, 1)+IF(H333=0, 0, 1)+IF(H358=0, 0, 1)+IF(H383=0, 0, 1)+IF(H408=0, 0, 1)+IF(H431=0, 0, 1)+IF(H456=0, 0, 1)+IF(H480=0, 0, 1))</f>
        <v>29.308666666666667</v>
      </c>
      <c r="I481" s="56">
        <f>(I28+I52+I75+I97+I122+I145+I168+I190+I213+I236+I260+I284+I308+I333+I358+I383+I408+I431+I456+I480)/(IF(I28=0, 0, 1)+IF(I52=0, 0, 1)+IF(I75=0, 0, 1)+IF(I97=0, 0, 1)+IF(I122=0, 0, 1)+IF(I145=0, 0, 1)+IF(I168=0, 0, 1)+IF(I190=0, 0, 1)+IF(I213=0, 0, 1)+IF(I236=0, 0, 1)+IF(I260=0, 0, 1)+IF(I284=0, 0, 1)+IF(I308=0, 0, 1)+IF(I333=0, 0, 1)+IF(I358=0, 0, 1)+IF(I383=0, 0, 1)+IF(I408=0, 0, 1)+IF(I431=0, 0, 1)+IF(I456=0, 0, 1)+IF(I480=0, 0, 1))</f>
        <v>121.18333333333332</v>
      </c>
      <c r="J481" s="56">
        <f>(J28+J52+J75+J97+J122+J145+J168+J190+J213+J236+J260+J284+J308+J333+J358+J383+J408+J431+J456+J480)/(IF(J28=0, 0, 1)+IF(J52=0, 0, 1)+IF(J75=0, 0, 1)+IF(J97=0, 0, 1)+IF(J122=0, 0, 1)+IF(J145=0, 0, 1)+IF(J168=0, 0, 1)+IF(J190=0, 0, 1)+IF(J213=0, 0, 1)+IF(J236=0, 0, 1)+IF(J260=0, 0, 1)+IF(J284=0, 0, 1)+IF(J308=0, 0, 1)+IF(J333=0, 0, 1)+IF(J358=0, 0, 1)+IF(J383=0, 0, 1)+IF(J408=0, 0, 1)+IF(J431=0, 0, 1)+IF(J456=0, 0, 1)+IF(J480=0, 0, 1))</f>
        <v>836.80666666666662</v>
      </c>
      <c r="K481" s="56" t="s">
        <v>72</v>
      </c>
      <c r="L481" s="56">
        <f>(L28+L52+L75+L97+L122+L145+L168+L190+L213+L236+L260+L284+L308+L333+L358+L383+L408+L431+L456+L480)/(IF(L28=0, 0, 1)+IF(L52=0, 0, 1)+IF(L75=0, 0, 1)+IF(L97=0, 0, 1)+IF(L122=0, 0, 1)+IF(L145=0, 0, 1)+IF(L168=0, 0, 1)+IF(L190=0, 0, 1)+IF(L213=0, 0, 1)+IF(L236=0, 0, 1)+IF(L260=0, 0, 1)+IF(L284=0, 0, 1)+IF(L308=0, 0, 1)+IF(L333=0, 0, 1)+IF(L358=0, 0, 1)+IF(L383=0, 0, 1)+IF(L408=0, 0, 1)+IF(L431=0, 0, 1)+IF(L456=0, 0, 1)+IF(L480=0, 0, 1))</f>
        <v>100.36133333333335</v>
      </c>
    </row>
  </sheetData>
  <mergeCells count="24">
    <mergeCell ref="C145:D145"/>
    <mergeCell ref="C122:D122"/>
    <mergeCell ref="H1:K1"/>
    <mergeCell ref="H2:K2"/>
    <mergeCell ref="C75:D75"/>
    <mergeCell ref="C97:D97"/>
    <mergeCell ref="C1:E1"/>
    <mergeCell ref="C28:D28"/>
    <mergeCell ref="C52:D52"/>
    <mergeCell ref="C260:D260"/>
    <mergeCell ref="C236:D236"/>
    <mergeCell ref="C213:D213"/>
    <mergeCell ref="C190:D190"/>
    <mergeCell ref="C168:D168"/>
    <mergeCell ref="C383:D383"/>
    <mergeCell ref="C358:D358"/>
    <mergeCell ref="C333:D333"/>
    <mergeCell ref="C308:D308"/>
    <mergeCell ref="C284:D284"/>
    <mergeCell ref="C481:E481"/>
    <mergeCell ref="C456:D456"/>
    <mergeCell ref="C431:D431"/>
    <mergeCell ref="C480:D480"/>
    <mergeCell ref="C408:D408"/>
  </mergeCells>
  <pageMargins left="0.70866137742996205" right="0.70866137742996205" top="0.74803149700164795" bottom="0.74803149700164795" header="0.31496062874794001" footer="0.31496062874794001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Денис</cp:lastModifiedBy>
  <cp:lastPrinted>2024-12-09T05:54:49Z</cp:lastPrinted>
  <dcterms:modified xsi:type="dcterms:W3CDTF">2024-12-12T14:22:53Z</dcterms:modified>
</cp:coreProperties>
</file>